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S03\Desktop\ASE\2023\3ER TRIMESTRE 2023\05 Ley de Disciplina Financiera\"/>
    </mc:Choice>
  </mc:AlternateContent>
  <xr:revisionPtr revIDLastSave="0" documentId="13_ncr:1_{67E3E488-D60B-447D-AB53-ABEA0F6A984C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FORMATO 5" sheetId="1" r:id="rId1"/>
  </sheets>
  <definedNames>
    <definedName name="_xlnm.Print_Titles" localSheetId="0">'FORMATO 5'!$1:$8</definedName>
  </definedNames>
  <calcPr calcId="181029"/>
</workbook>
</file>

<file path=xl/calcChain.xml><?xml version="1.0" encoding="utf-8"?>
<calcChain xmlns="http://schemas.openxmlformats.org/spreadsheetml/2006/main">
  <c r="G35" i="1" l="1"/>
  <c r="D35" i="1"/>
  <c r="F73" i="1" l="1"/>
  <c r="E73" i="1"/>
  <c r="B73" i="1"/>
  <c r="G62" i="1"/>
  <c r="D62" i="1"/>
  <c r="B75" i="1" l="1"/>
  <c r="G40" i="1" l="1"/>
  <c r="G39" i="1"/>
  <c r="G37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8" i="1"/>
  <c r="G16" i="1"/>
  <c r="G15" i="1"/>
  <c r="G13" i="1"/>
  <c r="G12" i="1"/>
  <c r="G11" i="1"/>
  <c r="G10" i="1"/>
  <c r="D40" i="1"/>
  <c r="D14" i="1" l="1"/>
  <c r="G14" i="1"/>
  <c r="D16" i="1"/>
  <c r="B17" i="1"/>
  <c r="C17" i="1"/>
  <c r="D17" i="1"/>
  <c r="E17" i="1"/>
  <c r="F17" i="1"/>
  <c r="G17" i="1" s="1"/>
  <c r="B29" i="1"/>
  <c r="C29" i="1"/>
  <c r="D29" i="1"/>
  <c r="E29" i="1"/>
  <c r="F29" i="1"/>
  <c r="B36" i="1"/>
  <c r="C36" i="1"/>
  <c r="D36" i="1"/>
  <c r="E36" i="1"/>
  <c r="F36" i="1"/>
  <c r="C38" i="1"/>
  <c r="D38" i="1" s="1"/>
  <c r="G38" i="1"/>
  <c r="B45" i="1"/>
  <c r="C45" i="1"/>
  <c r="D45" i="1"/>
  <c r="E45" i="1"/>
  <c r="F45" i="1"/>
  <c r="G46" i="1"/>
  <c r="G47" i="1"/>
  <c r="G48" i="1"/>
  <c r="G49" i="1"/>
  <c r="G50" i="1"/>
  <c r="G51" i="1"/>
  <c r="G52" i="1"/>
  <c r="G53" i="1"/>
  <c r="B54" i="1"/>
  <c r="C54" i="1"/>
  <c r="D54" i="1"/>
  <c r="E54" i="1"/>
  <c r="F54" i="1"/>
  <c r="G55" i="1"/>
  <c r="G56" i="1"/>
  <c r="G57" i="1"/>
  <c r="G58" i="1"/>
  <c r="B59" i="1"/>
  <c r="C59" i="1"/>
  <c r="D59" i="1"/>
  <c r="E59" i="1"/>
  <c r="F59" i="1"/>
  <c r="G60" i="1"/>
  <c r="G61" i="1"/>
  <c r="G59" i="1" s="1"/>
  <c r="D63" i="1"/>
  <c r="G63" i="1"/>
  <c r="B67" i="1"/>
  <c r="C67" i="1"/>
  <c r="E67" i="1"/>
  <c r="D68" i="1"/>
  <c r="D67" i="1" s="1"/>
  <c r="F67" i="1"/>
  <c r="D73" i="1"/>
  <c r="D75" i="1" s="1"/>
  <c r="G73" i="1"/>
  <c r="G75" i="1" s="1"/>
  <c r="C75" i="1"/>
  <c r="E75" i="1"/>
  <c r="F75" i="1"/>
  <c r="E42" i="1" l="1"/>
  <c r="G36" i="1"/>
  <c r="F42" i="1"/>
  <c r="F70" i="1" s="1"/>
  <c r="F65" i="1"/>
  <c r="G29" i="1"/>
  <c r="G42" i="1" s="1"/>
  <c r="B65" i="1"/>
  <c r="C42" i="1"/>
  <c r="E65" i="1"/>
  <c r="C65" i="1"/>
  <c r="G45" i="1"/>
  <c r="G54" i="1"/>
  <c r="G65" i="1" s="1"/>
  <c r="D42" i="1"/>
  <c r="B42" i="1"/>
  <c r="D65" i="1"/>
  <c r="G68" i="1"/>
  <c r="G67" i="1" s="1"/>
  <c r="E70" i="1" l="1"/>
  <c r="B70" i="1"/>
  <c r="C70" i="1"/>
  <c r="D70" i="1"/>
  <c r="G70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<sst xmlns="http://schemas.openxmlformats.org/spreadsheetml/2006/main" count="74" uniqueCount="74">
  <si>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</si>
  <si>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</si>
  <si>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</si>
  <si>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</si>
  <si>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(IV= I+II+III)</t>
  </si>
  <si>
    <t>A. Ingresos Derivados de Financiamientos</t>
  </si>
  <si>
    <t>III. Ingresos Derivados de Financiamientos (III=A)</t>
  </si>
  <si>
    <t>II. Total de Transferencias Federales Etiquetadas (II= A+B+C+D+E)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</si>
  <si>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</si>
  <si>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</si>
  <si>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</si>
  <si>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</si>
  <si>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 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</si>
  <si>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</si>
  <si>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</si>
  <si>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</si>
  <si>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</si>
  <si>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</si>
  <si>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</si>
  <si>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</si>
  <si>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</si>
  <si>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</si>
  <si>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</si>
  <si>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</si>
  <si>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</si>
  <si>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</si>
  <si>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 a1+a2+a3+a4+a5+a6+a7+a8)</t>
  </si>
  <si>
    <t>Transferencias Federales Etiquetadas</t>
  </si>
  <si>
    <t>Ingresos Excedentes de Ingresos de Libre Disposición</t>
  </si>
  <si>
    <t>I. Total de Ingresos de Libre Disposición (I=A+B+C+D+E+F+G+H+I+J+K+L)</t>
  </si>
  <si>
    <t>l2) Otros Ingresos de Libre Disposición</t>
  </si>
  <si>
    <t>l1) Participaciones en Ingresos Locales</t>
  </si>
  <si>
    <t>L. Otros Ingresos de Libre Disposición (L=l1+l2)</t>
  </si>
  <si>
    <t>k1) Otros Convenios y Subsidios</t>
  </si>
  <si>
    <t>K. Convenios (K=k1)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</si>
  <si>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</si>
  <si>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</si>
  <si>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</si>
  <si>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</si>
  <si>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</si>
  <si>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</si>
  <si>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 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</si>
  <si>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</si>
  <si>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</si>
  <si>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</si>
  <si>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</si>
  <si>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</si>
  <si>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</si>
  <si>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</si>
  <si>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</si>
  <si>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</si>
  <si>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</si>
  <si>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>h1) Fondo General de Participaciones</t>
  </si>
  <si>
    <t>H. Participaciones (H= 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</si>
  <si>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</si>
  <si>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</si>
  <si>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</si>
  <si>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</si>
  <si>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</si>
  <si>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</si>
  <si>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</si>
  <si>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</si>
  <si>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</si>
  <si>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</si>
  <si>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</si>
  <si>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</si>
  <si>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 xml:space="preserve">Estimado </t>
  </si>
  <si>
    <t xml:space="preserve">Diferencia </t>
  </si>
  <si>
    <t>Ingreso</t>
  </si>
  <si>
    <t xml:space="preserve">Concepto </t>
  </si>
  <si>
    <t>(pesos)</t>
  </si>
  <si>
    <t>ESTADO ANALÍTICO DE INGRESOS DETALLADO - LDF</t>
  </si>
  <si>
    <t xml:space="preserve">COMISION MUNICIPAL DE AGUA POTABLE Y ALCANTARILLADO DEL MUNICIPIO DE ALTAMIRA TAMAULIPAS 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</si>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</sst>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5">
    <xf numFmtId="0" fontId="0" fillId="0" borderId="0" xfId="0"/>
    <xf numFmtId="44" fontId="0" fillId="0" borderId="0" xfId="0" applyNumberFormat="1"/>
    <xf numFmtId="0" fontId="3" fillId="0" borderId="0" xfId="0" applyFont="1"/>
    <xf numFmtId="164" fontId="4" fillId="0" borderId="1" xfId="2" applyNumberFormat="1" applyFont="1" applyFill="1" applyBorder="1"/>
    <xf numFmtId="0" fontId="4" fillId="0" borderId="1" xfId="0" applyFont="1" applyBorder="1" applyAlignment="1">
      <alignment horizontal="left" wrapText="1"/>
    </xf>
    <xf numFmtId="164" fontId="5" fillId="0" borderId="1" xfId="1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0" borderId="0" xfId="0" applyNumberFormat="1" applyFont="1"/>
    <xf numFmtId="164" fontId="5" fillId="0" borderId="2" xfId="1" applyNumberFormat="1" applyFont="1" applyFill="1" applyBorder="1"/>
    <xf numFmtId="0" fontId="4" fillId="0" borderId="2" xfId="0" applyFont="1" applyBorder="1" applyAlignment="1">
      <alignment wrapText="1"/>
    </xf>
    <xf numFmtId="43" fontId="6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/>
    <xf numFmtId="41" fontId="5" fillId="0" borderId="1" xfId="1" applyNumberFormat="1" applyFont="1" applyFill="1" applyBorder="1"/>
    <xf numFmtId="164" fontId="3" fillId="0" borderId="0" xfId="0" applyNumberFormat="1" applyFont="1"/>
    <xf numFmtId="0" fontId="7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43" fontId="6" fillId="2" borderId="5" xfId="1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0</xdr:col>
      <xdr:colOff>1139764</xdr:colOff>
      <xdr:row>4</xdr:row>
      <xdr:rowOff>153875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42" r="58515" b="13130"/>
        <a:stretch/>
      </xdr:blipFill>
      <xdr:spPr>
        <a:xfrm>
          <a:off x="47625" y="285750"/>
          <a:ext cx="1092139" cy="630125"/>
        </a:xfrm>
        <a:prstGeom prst="rect">
          <a:avLst/>
        </a:prstGeom>
      </xdr:spPr>
    </xdr:pic>
    <xdr:clientData/>
  </xdr:twoCellAnchor>
  <xdr:twoCellAnchor editAs="oneCell">
    <xdr:from>
      <xdr:col>5</xdr:col>
      <xdr:colOff>790575</xdr:colOff>
      <xdr:row>1</xdr:row>
      <xdr:rowOff>115775</xdr:rowOff>
    </xdr:from>
    <xdr:to>
      <xdr:col>6</xdr:col>
      <xdr:colOff>876300</xdr:colOff>
      <xdr:row>4</xdr:row>
      <xdr:rowOff>125299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4" t="8761" b="23160"/>
        <a:stretch/>
      </xdr:blipFill>
      <xdr:spPr>
        <a:xfrm>
          <a:off x="7010400" y="306275"/>
          <a:ext cx="1000125" cy="58102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190499</xdr:rowOff>
    </xdr:from>
    <xdr:to>
      <xdr:col>6</xdr:col>
      <xdr:colOff>885825</xdr:colOff>
      <xdr:row>83</xdr:row>
      <xdr:rowOff>104774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4725649"/>
          <a:ext cx="8020050" cy="1057275"/>
          <a:chOff x="266701" y="10239375"/>
          <a:chExt cx="12487275" cy="981075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2667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ING. OMAR HERNÁNDEZ LEINES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GERENTE GENERAL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COMAPA ALTAMIRA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AUTORIZÓ</a:t>
            </a: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3909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 CP. TEODORO CANTÚ CANTÚ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SUBGERENTE FINANCIERO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ELABORÓ</a:t>
            </a:r>
            <a:r>
              <a:rPr lang="es-MX" sz="900" b="1" baseline="0">
                <a:solidFill>
                  <a:sysClr val="windowText" lastClr="000000"/>
                </a:solidFill>
              </a:rPr>
              <a:t> Y PRESENTÓ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515101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 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JORGE</a:t>
            </a:r>
            <a:r>
              <a:rPr lang="es-MX" sz="900" b="1" baseline="0">
                <a:solidFill>
                  <a:sysClr val="windowText" lastClr="000000"/>
                </a:solidFill>
              </a:rPr>
              <a:t> ERNESTO AYALA PÉREZ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COORDINADOR DE FINANZAS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RESPONSABLE DE LA ELABORACIÓN</a:t>
            </a:r>
            <a:endParaRPr lang="es-MX" sz="900" b="1">
              <a:solidFill>
                <a:sysClr val="windowText" lastClr="000000"/>
              </a:solidFill>
            </a:endParaRPr>
          </a:p>
          <a:p>
            <a:pPr algn="ctr"/>
            <a:endParaRPr lang="es-MX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648826" y="10239375"/>
            <a:ext cx="3105150" cy="9810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______________________</a:t>
            </a:r>
          </a:p>
          <a:p>
            <a:pPr algn="ctr"/>
            <a:r>
              <a:rPr lang="es-MX" sz="900" b="1">
                <a:solidFill>
                  <a:sysClr val="windowText" lastClr="000000"/>
                </a:solidFill>
              </a:rPr>
              <a:t>CP. EDGAR</a:t>
            </a:r>
            <a:r>
              <a:rPr lang="es-MX" sz="900" b="1" baseline="0">
                <a:solidFill>
                  <a:sysClr val="windowText" lastClr="000000"/>
                </a:solidFill>
              </a:rPr>
              <a:t> VARGAS LICONA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CONTRALOR INTERNO</a:t>
            </a:r>
          </a:p>
          <a:p>
            <a:pPr algn="ctr"/>
            <a:r>
              <a:rPr lang="es-MX" sz="900" b="1" baseline="0">
                <a:solidFill>
                  <a:sysClr val="windowText" lastClr="000000"/>
                </a:solidFill>
              </a:rPr>
              <a:t>REVISÓ</a:t>
            </a:r>
            <a:endParaRPr lang="es-MX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zoomScaleNormal="100" workbookViewId="0">
      <selection sqref="A1:G1"/>
    </sheetView>
  </sheetViews>
  <sheetFormatPr baseColWidth="10" defaultRowHeight="15" x14ac:dyDescent="0.25"/>
  <cols>
    <col min="1" max="1" width="39.7109375" customWidth="1"/>
    <col min="2" max="2" width="13.7109375" bestFit="1" customWidth="1"/>
    <col min="3" max="3" width="12.42578125" customWidth="1"/>
    <col min="4" max="7" width="13.7109375" bestFit="1" customWidth="1"/>
    <col min="10" max="10" width="15.140625" bestFit="1" customWidth="1"/>
  </cols>
  <sheetData>
    <row r="1" spans="1:10" x14ac:dyDescent="0.25">
      <c r="A1" s="17" t="s">
        <v>72</v>
      </c>
      <c r="B1" s="18"/>
      <c r="C1" s="18"/>
      <c r="D1" s="18"/>
      <c r="E1" s="18"/>
      <c r="F1" s="18"/>
      <c r="G1" s="19"/>
    </row>
    <row r="2" spans="1:10" x14ac:dyDescent="0.25">
      <c r="A2" s="20" t="s">
        <v>71</v>
      </c>
      <c r="B2" s="21"/>
      <c r="C2" s="21"/>
      <c r="D2" s="21"/>
      <c r="E2" s="21"/>
      <c r="F2" s="21"/>
      <c r="G2" s="22"/>
    </row>
    <row r="3" spans="1:10" x14ac:dyDescent="0.25">
      <c r="A3" s="20" t="s">
        <v>73</v>
      </c>
      <c r="B3" s="21"/>
      <c r="C3" s="21"/>
      <c r="D3" s="21"/>
      <c r="E3" s="21"/>
      <c r="F3" s="21"/>
      <c r="G3" s="22"/>
    </row>
    <row r="4" spans="1:10" x14ac:dyDescent="0.25">
      <c r="A4" s="32" t="s">
        <v>70</v>
      </c>
      <c r="B4" s="33"/>
      <c r="C4" s="33"/>
      <c r="D4" s="33"/>
      <c r="E4" s="33"/>
      <c r="F4" s="33"/>
      <c r="G4" s="34"/>
    </row>
    <row r="5" spans="1:10" x14ac:dyDescent="0.25">
      <c r="A5" s="24">
        <v>5</v>
      </c>
      <c r="B5" s="25"/>
      <c r="C5" s="25"/>
      <c r="D5" s="25"/>
      <c r="E5" s="25"/>
      <c r="F5" s="25"/>
      <c r="G5" s="26"/>
    </row>
    <row r="7" spans="1:10" s="2" customFormat="1" ht="11.25" x14ac:dyDescent="0.2">
      <c r="A7" s="27" t="s">
        <v>69</v>
      </c>
      <c r="B7" s="29" t="s">
        <v>68</v>
      </c>
      <c r="C7" s="30"/>
      <c r="D7" s="30"/>
      <c r="E7" s="30"/>
      <c r="F7" s="31"/>
      <c r="G7" s="27" t="s">
        <v>67</v>
      </c>
    </row>
    <row r="8" spans="1:10" s="2" customFormat="1" ht="33.75" x14ac:dyDescent="0.2">
      <c r="A8" s="28"/>
      <c r="B8" s="13" t="s">
        <v>66</v>
      </c>
      <c r="C8" s="13" t="s">
        <v>65</v>
      </c>
      <c r="D8" s="12" t="s">
        <v>64</v>
      </c>
      <c r="E8" s="12" t="s">
        <v>63</v>
      </c>
      <c r="F8" s="12" t="s">
        <v>62</v>
      </c>
      <c r="G8" s="28"/>
    </row>
    <row r="9" spans="1:10" s="2" customFormat="1" ht="11.25" x14ac:dyDescent="0.2">
      <c r="A9" s="11" t="s">
        <v>61</v>
      </c>
      <c r="B9" s="10"/>
      <c r="C9" s="10"/>
      <c r="D9" s="10"/>
      <c r="E9" s="10"/>
      <c r="F9" s="10"/>
      <c r="G9" s="10"/>
    </row>
    <row r="10" spans="1:10" s="2" customFormat="1" ht="11.25" x14ac:dyDescent="0.2">
      <c r="A10" s="6" t="s">
        <v>60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 t="shared" ref="G10:G13" si="0">+F10-B10</f>
        <v>0</v>
      </c>
    </row>
    <row r="11" spans="1:10" s="2" customFormat="1" ht="11.25" x14ac:dyDescent="0.2">
      <c r="A11" s="6" t="s">
        <v>59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 t="shared" si="0"/>
        <v>0</v>
      </c>
    </row>
    <row r="12" spans="1:10" s="2" customFormat="1" ht="11.25" x14ac:dyDescent="0.2">
      <c r="A12" s="6" t="s">
        <v>58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</row>
    <row r="13" spans="1:10" s="2" customFormat="1" ht="11.25" x14ac:dyDescent="0.2">
      <c r="A13" s="6" t="s">
        <v>57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</row>
    <row r="14" spans="1:10" s="2" customFormat="1" ht="11.25" x14ac:dyDescent="0.2">
      <c r="A14" s="6" t="s">
        <v>56</v>
      </c>
      <c r="B14" s="5">
        <v>0</v>
      </c>
      <c r="C14" s="5">
        <v>0</v>
      </c>
      <c r="D14" s="5">
        <f>+B14+C14</f>
        <v>0</v>
      </c>
      <c r="E14" s="5">
        <v>0</v>
      </c>
      <c r="F14" s="5">
        <v>0</v>
      </c>
      <c r="G14" s="5">
        <f>+F14-B14</f>
        <v>0</v>
      </c>
      <c r="J14" s="9"/>
    </row>
    <row r="15" spans="1:10" s="2" customFormat="1" ht="11.25" x14ac:dyDescent="0.2">
      <c r="A15" s="6" t="s">
        <v>55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f t="shared" ref="G15:G40" si="1">+F15-B15</f>
        <v>0</v>
      </c>
    </row>
    <row r="16" spans="1:10" s="2" customFormat="1" ht="11.25" x14ac:dyDescent="0.2">
      <c r="A16" s="6" t="s">
        <v>54</v>
      </c>
      <c r="B16" s="5">
        <v>416218280.11000001</v>
      </c>
      <c r="C16" s="5">
        <v>-5000000</v>
      </c>
      <c r="D16" s="5">
        <f>+B16+C16</f>
        <v>411218280.11000001</v>
      </c>
      <c r="E16" s="5">
        <v>301556254.04000008</v>
      </c>
      <c r="F16" s="5">
        <v>301556254.04000008</v>
      </c>
      <c r="G16" s="5">
        <f t="shared" si="1"/>
        <v>-114662026.06999993</v>
      </c>
    </row>
    <row r="17" spans="1:7" s="2" customFormat="1" ht="22.5" x14ac:dyDescent="0.2">
      <c r="A17" s="6" t="s">
        <v>53</v>
      </c>
      <c r="B17" s="5">
        <f t="shared" ref="B17:F17" si="2">SUM(B18:B28)</f>
        <v>0</v>
      </c>
      <c r="C17" s="5">
        <f t="shared" si="2"/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1"/>
        <v>0</v>
      </c>
    </row>
    <row r="18" spans="1:7" s="2" customFormat="1" ht="11.25" x14ac:dyDescent="0.2">
      <c r="A18" s="6" t="s">
        <v>52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 t="shared" si="1"/>
        <v>0</v>
      </c>
    </row>
    <row r="19" spans="1:7" s="2" customFormat="1" ht="11.25" x14ac:dyDescent="0.2">
      <c r="A19" s="6" t="s">
        <v>51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 t="shared" si="1"/>
        <v>0</v>
      </c>
    </row>
    <row r="20" spans="1:7" s="2" customFormat="1" ht="11.25" x14ac:dyDescent="0.2">
      <c r="A20" s="6" t="s">
        <v>50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f t="shared" si="1"/>
        <v>0</v>
      </c>
    </row>
    <row r="21" spans="1:7" s="2" customFormat="1" ht="11.25" x14ac:dyDescent="0.2">
      <c r="A21" s="6" t="s">
        <v>49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f t="shared" si="1"/>
        <v>0</v>
      </c>
    </row>
    <row r="22" spans="1:7" s="2" customFormat="1" ht="11.25" x14ac:dyDescent="0.2">
      <c r="A22" s="6" t="s">
        <v>48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 t="shared" si="1"/>
        <v>0</v>
      </c>
    </row>
    <row r="23" spans="1:7" s="2" customFormat="1" ht="11.25" x14ac:dyDescent="0.2">
      <c r="A23" s="6" t="s">
        <v>47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 t="shared" si="1"/>
        <v>0</v>
      </c>
    </row>
    <row r="24" spans="1:7" s="2" customFormat="1" ht="11.25" x14ac:dyDescent="0.2">
      <c r="A24" s="6" t="s">
        <v>46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f t="shared" si="1"/>
        <v>0</v>
      </c>
    </row>
    <row r="25" spans="1:7" s="2" customFormat="1" ht="11.25" x14ac:dyDescent="0.2">
      <c r="A25" s="6" t="s">
        <v>45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1"/>
        <v>0</v>
      </c>
    </row>
    <row r="26" spans="1:7" s="2" customFormat="1" ht="11.25" x14ac:dyDescent="0.2">
      <c r="A26" s="6" t="s">
        <v>44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1"/>
        <v>0</v>
      </c>
    </row>
    <row r="27" spans="1:7" s="2" customFormat="1" ht="11.25" x14ac:dyDescent="0.2">
      <c r="A27" s="6" t="s">
        <v>43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1"/>
        <v>0</v>
      </c>
    </row>
    <row r="28" spans="1:7" s="2" customFormat="1" ht="22.5" x14ac:dyDescent="0.2">
      <c r="A28" s="6" t="s">
        <v>42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f t="shared" si="1"/>
        <v>0</v>
      </c>
    </row>
    <row r="29" spans="1:7" s="2" customFormat="1" ht="22.5" x14ac:dyDescent="0.2">
      <c r="A29" s="6" t="s">
        <v>41</v>
      </c>
      <c r="B29" s="5">
        <f t="shared" ref="B29:F29" si="3">SUM(B30:B34)</f>
        <v>0</v>
      </c>
      <c r="C29" s="5">
        <f t="shared" si="3"/>
        <v>0</v>
      </c>
      <c r="D29" s="5">
        <f t="shared" si="3"/>
        <v>0</v>
      </c>
      <c r="E29" s="5">
        <f t="shared" si="3"/>
        <v>0</v>
      </c>
      <c r="F29" s="5">
        <f t="shared" si="3"/>
        <v>0</v>
      </c>
      <c r="G29" s="5">
        <f t="shared" si="1"/>
        <v>0</v>
      </c>
    </row>
    <row r="30" spans="1:7" s="2" customFormat="1" ht="11.25" x14ac:dyDescent="0.2">
      <c r="A30" s="6" t="s">
        <v>40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 t="shared" si="1"/>
        <v>0</v>
      </c>
    </row>
    <row r="31" spans="1:7" s="2" customFormat="1" ht="11.25" x14ac:dyDescent="0.2">
      <c r="A31" s="6" t="s">
        <v>39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 t="shared" si="1"/>
        <v>0</v>
      </c>
    </row>
    <row r="32" spans="1:7" s="2" customFormat="1" ht="11.25" x14ac:dyDescent="0.2">
      <c r="A32" s="6" t="s">
        <v>38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f t="shared" si="1"/>
        <v>0</v>
      </c>
    </row>
    <row r="33" spans="1:9" s="2" customFormat="1" ht="11.25" x14ac:dyDescent="0.2">
      <c r="A33" s="6" t="s">
        <v>37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f t="shared" si="1"/>
        <v>0</v>
      </c>
    </row>
    <row r="34" spans="1:9" s="2" customFormat="1" ht="11.25" x14ac:dyDescent="0.2">
      <c r="A34" s="6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f t="shared" si="1"/>
        <v>0</v>
      </c>
    </row>
    <row r="35" spans="1:9" s="2" customFormat="1" ht="11.25" x14ac:dyDescent="0.2">
      <c r="A35" s="6" t="s">
        <v>35</v>
      </c>
      <c r="B35" s="5">
        <v>0</v>
      </c>
      <c r="C35" s="5">
        <v>5000000</v>
      </c>
      <c r="D35" s="5">
        <f>+B35+C35</f>
        <v>5000000</v>
      </c>
      <c r="E35" s="5">
        <v>5000000</v>
      </c>
      <c r="F35" s="5">
        <v>5000000</v>
      </c>
      <c r="G35" s="5">
        <f t="shared" si="1"/>
        <v>5000000</v>
      </c>
      <c r="I35" s="16"/>
    </row>
    <row r="36" spans="1:9" s="2" customFormat="1" ht="11.25" x14ac:dyDescent="0.2">
      <c r="A36" s="6" t="s">
        <v>34</v>
      </c>
      <c r="B36" s="5">
        <f t="shared" ref="B36:F36" si="4">SUM(B37)</f>
        <v>0</v>
      </c>
      <c r="C36" s="5">
        <f t="shared" si="4"/>
        <v>0</v>
      </c>
      <c r="D36" s="5">
        <f t="shared" si="4"/>
        <v>0</v>
      </c>
      <c r="E36" s="5">
        <f t="shared" si="4"/>
        <v>0</v>
      </c>
      <c r="F36" s="5">
        <f t="shared" si="4"/>
        <v>0</v>
      </c>
      <c r="G36" s="5">
        <f t="shared" si="1"/>
        <v>0</v>
      </c>
    </row>
    <row r="37" spans="1:9" s="2" customFormat="1" ht="11.25" x14ac:dyDescent="0.2">
      <c r="A37" s="6" t="s">
        <v>33</v>
      </c>
      <c r="B37" s="5">
        <v>0</v>
      </c>
      <c r="C37" s="5"/>
      <c r="D37" s="5"/>
      <c r="E37" s="5"/>
      <c r="F37" s="5"/>
      <c r="G37" s="5">
        <f t="shared" si="1"/>
        <v>0</v>
      </c>
    </row>
    <row r="38" spans="1:9" s="2" customFormat="1" ht="11.25" x14ac:dyDescent="0.2">
      <c r="A38" s="6" t="s">
        <v>32</v>
      </c>
      <c r="B38" s="5">
        <v>0</v>
      </c>
      <c r="C38" s="5">
        <f t="shared" ref="C38" si="5">SUM(C39:C40)</f>
        <v>0</v>
      </c>
      <c r="D38" s="5">
        <f>+B38+C38</f>
        <v>0</v>
      </c>
      <c r="E38" s="5">
        <v>0</v>
      </c>
      <c r="F38" s="5">
        <v>0</v>
      </c>
      <c r="G38" s="5">
        <f t="shared" si="1"/>
        <v>0</v>
      </c>
    </row>
    <row r="39" spans="1:9" s="2" customFormat="1" ht="11.25" x14ac:dyDescent="0.2">
      <c r="A39" s="6" t="s">
        <v>31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 t="shared" si="1"/>
        <v>0</v>
      </c>
    </row>
    <row r="40" spans="1:9" s="2" customFormat="1" ht="11.25" x14ac:dyDescent="0.2">
      <c r="A40" s="6" t="s">
        <v>30</v>
      </c>
      <c r="B40" s="5">
        <v>0</v>
      </c>
      <c r="C40" s="5">
        <v>0</v>
      </c>
      <c r="D40" s="5">
        <f>+B40+C40</f>
        <v>0</v>
      </c>
      <c r="E40" s="5">
        <v>0</v>
      </c>
      <c r="F40" s="5">
        <v>0</v>
      </c>
      <c r="G40" s="5">
        <f t="shared" si="1"/>
        <v>0</v>
      </c>
    </row>
    <row r="41" spans="1:9" s="2" customFormat="1" ht="11.25" x14ac:dyDescent="0.2">
      <c r="A41" s="6"/>
      <c r="B41" s="5"/>
      <c r="C41" s="5"/>
      <c r="D41" s="5"/>
      <c r="E41" s="5"/>
      <c r="F41" s="5"/>
      <c r="G41" s="5"/>
    </row>
    <row r="42" spans="1:9" s="2" customFormat="1" ht="22.5" x14ac:dyDescent="0.2">
      <c r="A42" s="8" t="s">
        <v>29</v>
      </c>
      <c r="B42" s="3">
        <f t="shared" ref="B42:G42" si="6">B10+B11+B12+B13+B14+B15+B16+B17+B29+B35+B36+B38</f>
        <v>416218280.11000001</v>
      </c>
      <c r="C42" s="3">
        <f t="shared" si="6"/>
        <v>0</v>
      </c>
      <c r="D42" s="3">
        <f t="shared" si="6"/>
        <v>416218280.11000001</v>
      </c>
      <c r="E42" s="3">
        <f t="shared" si="6"/>
        <v>306556254.04000008</v>
      </c>
      <c r="F42" s="3">
        <f t="shared" si="6"/>
        <v>306556254.04000008</v>
      </c>
      <c r="G42" s="3">
        <f t="shared" si="6"/>
        <v>-109662026.06999993</v>
      </c>
    </row>
    <row r="43" spans="1:9" s="2" customFormat="1" ht="22.5" x14ac:dyDescent="0.2">
      <c r="A43" s="8" t="s">
        <v>28</v>
      </c>
      <c r="B43" s="5"/>
      <c r="C43" s="5"/>
      <c r="D43" s="5"/>
      <c r="E43" s="5"/>
      <c r="F43" s="5"/>
      <c r="G43" s="5"/>
    </row>
    <row r="44" spans="1:9" s="2" customFormat="1" ht="11.25" x14ac:dyDescent="0.2">
      <c r="A44" s="8" t="s">
        <v>27</v>
      </c>
      <c r="B44" s="5"/>
      <c r="C44" s="5"/>
      <c r="D44" s="5"/>
      <c r="E44" s="5"/>
      <c r="F44" s="5"/>
      <c r="G44" s="5"/>
    </row>
    <row r="45" spans="1:9" s="2" customFormat="1" ht="11.25" x14ac:dyDescent="0.2">
      <c r="A45" s="6" t="s">
        <v>26</v>
      </c>
      <c r="B45" s="5">
        <f t="shared" ref="B45:G45" si="7">SUM(B46:B53)</f>
        <v>0</v>
      </c>
      <c r="C45" s="5">
        <f t="shared" si="7"/>
        <v>0</v>
      </c>
      <c r="D45" s="5">
        <f t="shared" si="7"/>
        <v>0</v>
      </c>
      <c r="E45" s="5">
        <f t="shared" si="7"/>
        <v>0</v>
      </c>
      <c r="F45" s="5">
        <f t="shared" si="7"/>
        <v>0</v>
      </c>
      <c r="G45" s="5">
        <f t="shared" si="7"/>
        <v>0</v>
      </c>
    </row>
    <row r="46" spans="1:9" s="2" customFormat="1" ht="22.5" x14ac:dyDescent="0.2">
      <c r="A46" s="6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 t="shared" ref="G46:G53" si="8">B46-F46</f>
        <v>0</v>
      </c>
    </row>
    <row r="47" spans="1:9" s="2" customFormat="1" ht="22.5" x14ac:dyDescent="0.2">
      <c r="A47" s="6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 t="shared" si="8"/>
        <v>0</v>
      </c>
    </row>
    <row r="48" spans="1:9" s="2" customFormat="1" ht="22.5" x14ac:dyDescent="0.2">
      <c r="A48" s="6" t="s">
        <v>23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 t="shared" si="8"/>
        <v>0</v>
      </c>
    </row>
    <row r="49" spans="1:10" s="2" customFormat="1" ht="33.75" x14ac:dyDescent="0.2">
      <c r="A49" s="6" t="s">
        <v>22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 t="shared" si="8"/>
        <v>0</v>
      </c>
    </row>
    <row r="50" spans="1:10" s="2" customFormat="1" ht="11.25" x14ac:dyDescent="0.2">
      <c r="A50" s="6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f t="shared" si="8"/>
        <v>0</v>
      </c>
    </row>
    <row r="51" spans="1:10" s="2" customFormat="1" ht="22.5" x14ac:dyDescent="0.2">
      <c r="A51" s="6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f t="shared" si="8"/>
        <v>0</v>
      </c>
    </row>
    <row r="52" spans="1:10" s="2" customFormat="1" ht="22.5" x14ac:dyDescent="0.2">
      <c r="A52" s="6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 t="shared" si="8"/>
        <v>0</v>
      </c>
    </row>
    <row r="53" spans="1:10" s="2" customFormat="1" ht="22.5" x14ac:dyDescent="0.2">
      <c r="A53" s="6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 t="shared" si="8"/>
        <v>0</v>
      </c>
    </row>
    <row r="54" spans="1:10" s="2" customFormat="1" ht="11.25" x14ac:dyDescent="0.2">
      <c r="A54" s="6" t="s">
        <v>17</v>
      </c>
      <c r="B54" s="5">
        <f t="shared" ref="B54:G54" si="9">SUM(B55:B58)</f>
        <v>0</v>
      </c>
      <c r="C54" s="5">
        <f t="shared" si="9"/>
        <v>0</v>
      </c>
      <c r="D54" s="5">
        <f t="shared" si="9"/>
        <v>0</v>
      </c>
      <c r="E54" s="5">
        <f t="shared" si="9"/>
        <v>0</v>
      </c>
      <c r="F54" s="5">
        <f t="shared" si="9"/>
        <v>0</v>
      </c>
      <c r="G54" s="5">
        <f t="shared" si="9"/>
        <v>0</v>
      </c>
    </row>
    <row r="55" spans="1:10" s="2" customFormat="1" ht="11.25" x14ac:dyDescent="0.2">
      <c r="A55" s="6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B55-F55</f>
        <v>0</v>
      </c>
    </row>
    <row r="56" spans="1:10" s="2" customFormat="1" ht="11.25" x14ac:dyDescent="0.2">
      <c r="A56" s="6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B56-F56</f>
        <v>0</v>
      </c>
    </row>
    <row r="57" spans="1:10" s="2" customFormat="1" ht="11.25" x14ac:dyDescent="0.2">
      <c r="A57" s="6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B57-F57</f>
        <v>0</v>
      </c>
    </row>
    <row r="58" spans="1:10" s="2" customFormat="1" ht="11.25" x14ac:dyDescent="0.2">
      <c r="A58" s="6" t="s">
        <v>13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f>B58-F58</f>
        <v>0</v>
      </c>
    </row>
    <row r="59" spans="1:10" s="2" customFormat="1" ht="11.25" x14ac:dyDescent="0.2">
      <c r="A59" s="6" t="s">
        <v>12</v>
      </c>
      <c r="B59" s="5">
        <f t="shared" ref="B59:G59" si="10">SUM(B60:B61)</f>
        <v>0</v>
      </c>
      <c r="C59" s="5">
        <f t="shared" si="10"/>
        <v>0</v>
      </c>
      <c r="D59" s="5">
        <f t="shared" si="10"/>
        <v>0</v>
      </c>
      <c r="E59" s="5">
        <f t="shared" si="10"/>
        <v>0</v>
      </c>
      <c r="F59" s="5">
        <f t="shared" si="10"/>
        <v>0</v>
      </c>
      <c r="G59" s="5">
        <f t="shared" si="10"/>
        <v>0</v>
      </c>
    </row>
    <row r="60" spans="1:10" s="2" customFormat="1" ht="22.5" x14ac:dyDescent="0.2">
      <c r="A60" s="6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B60-F60</f>
        <v>0</v>
      </c>
    </row>
    <row r="61" spans="1:10" s="2" customFormat="1" ht="11.25" x14ac:dyDescent="0.2">
      <c r="A61" s="6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B61-F61</f>
        <v>0</v>
      </c>
    </row>
    <row r="62" spans="1:10" s="2" customFormat="1" ht="22.5" x14ac:dyDescent="0.2">
      <c r="A62" s="6" t="s">
        <v>9</v>
      </c>
      <c r="B62" s="5">
        <v>0</v>
      </c>
      <c r="C62" s="5">
        <v>0</v>
      </c>
      <c r="D62" s="5">
        <f>+B62+C62</f>
        <v>0</v>
      </c>
      <c r="E62" s="5">
        <v>0</v>
      </c>
      <c r="F62" s="5">
        <v>0</v>
      </c>
      <c r="G62" s="5">
        <f t="shared" ref="G62" si="11">+F62-B62</f>
        <v>0</v>
      </c>
    </row>
    <row r="63" spans="1:10" s="2" customFormat="1" ht="12" x14ac:dyDescent="0.2">
      <c r="A63" s="6" t="s">
        <v>8</v>
      </c>
      <c r="B63" s="5">
        <v>0</v>
      </c>
      <c r="C63" s="5">
        <v>0</v>
      </c>
      <c r="D63" s="5">
        <f>+B63-C63</f>
        <v>0</v>
      </c>
      <c r="E63" s="5">
        <v>0</v>
      </c>
      <c r="F63" s="5">
        <v>0</v>
      </c>
      <c r="G63" s="5">
        <f>+F63-B63</f>
        <v>0</v>
      </c>
      <c r="I63" s="14"/>
      <c r="J63" s="9"/>
    </row>
    <row r="64" spans="1:10" s="2" customFormat="1" ht="11.25" x14ac:dyDescent="0.2">
      <c r="A64" s="7"/>
      <c r="B64" s="5"/>
      <c r="C64" s="5"/>
      <c r="D64" s="5"/>
      <c r="E64" s="5"/>
      <c r="F64" s="5"/>
      <c r="G64" s="5"/>
    </row>
    <row r="65" spans="1:7" s="2" customFormat="1" ht="22.5" x14ac:dyDescent="0.2">
      <c r="A65" s="8" t="s">
        <v>7</v>
      </c>
      <c r="B65" s="3">
        <f t="shared" ref="B65:G65" si="12">B45+B54+B59+B62+B63</f>
        <v>0</v>
      </c>
      <c r="C65" s="3">
        <f t="shared" si="12"/>
        <v>0</v>
      </c>
      <c r="D65" s="3">
        <f t="shared" si="12"/>
        <v>0</v>
      </c>
      <c r="E65" s="3">
        <f t="shared" si="12"/>
        <v>0</v>
      </c>
      <c r="F65" s="3">
        <f t="shared" si="12"/>
        <v>0</v>
      </c>
      <c r="G65" s="3">
        <f t="shared" si="12"/>
        <v>0</v>
      </c>
    </row>
    <row r="66" spans="1:7" s="2" customFormat="1" ht="11.25" x14ac:dyDescent="0.2">
      <c r="A66" s="7"/>
      <c r="B66" s="5"/>
      <c r="C66" s="5"/>
      <c r="D66" s="5"/>
      <c r="E66" s="5"/>
      <c r="F66" s="5"/>
      <c r="G66" s="5"/>
    </row>
    <row r="67" spans="1:7" s="2" customFormat="1" ht="22.5" x14ac:dyDescent="0.2">
      <c r="A67" s="8" t="s">
        <v>6</v>
      </c>
      <c r="B67" s="3">
        <f t="shared" ref="B67:G67" si="13">B68</f>
        <v>0</v>
      </c>
      <c r="C67" s="3">
        <f t="shared" si="13"/>
        <v>0</v>
      </c>
      <c r="D67" s="3">
        <f t="shared" si="13"/>
        <v>0</v>
      </c>
      <c r="E67" s="3">
        <f t="shared" si="13"/>
        <v>0</v>
      </c>
      <c r="F67" s="3">
        <f t="shared" si="13"/>
        <v>0</v>
      </c>
      <c r="G67" s="3">
        <f t="shared" si="13"/>
        <v>0</v>
      </c>
    </row>
    <row r="68" spans="1:7" s="2" customFormat="1" ht="11.25" x14ac:dyDescent="0.2">
      <c r="A68" s="7" t="s">
        <v>5</v>
      </c>
      <c r="B68" s="5">
        <v>0</v>
      </c>
      <c r="C68" s="5">
        <v>0</v>
      </c>
      <c r="D68" s="5">
        <f>+B68+C68</f>
        <v>0</v>
      </c>
      <c r="E68" s="15">
        <v>0</v>
      </c>
      <c r="F68" s="15">
        <v>0</v>
      </c>
      <c r="G68" s="5">
        <f>+F68-B68</f>
        <v>0</v>
      </c>
    </row>
    <row r="69" spans="1:7" s="2" customFormat="1" ht="11.25" x14ac:dyDescent="0.2">
      <c r="A69" s="7"/>
      <c r="B69" s="5"/>
      <c r="C69" s="5"/>
      <c r="D69" s="5"/>
      <c r="E69" s="5"/>
      <c r="F69" s="5"/>
      <c r="G69" s="5"/>
    </row>
    <row r="70" spans="1:7" s="2" customFormat="1" ht="11.25" x14ac:dyDescent="0.2">
      <c r="A70" s="8" t="s">
        <v>4</v>
      </c>
      <c r="B70" s="3">
        <f>B42+B65+B67</f>
        <v>416218280.11000001</v>
      </c>
      <c r="C70" s="3">
        <f t="shared" ref="C70:G70" si="14">C42+C65+C67</f>
        <v>0</v>
      </c>
      <c r="D70" s="3">
        <f t="shared" si="14"/>
        <v>416218280.11000001</v>
      </c>
      <c r="E70" s="3">
        <f t="shared" si="14"/>
        <v>306556254.04000008</v>
      </c>
      <c r="F70" s="3">
        <f t="shared" si="14"/>
        <v>306556254.04000008</v>
      </c>
      <c r="G70" s="3">
        <f t="shared" si="14"/>
        <v>-109662026.06999993</v>
      </c>
    </row>
    <row r="71" spans="1:7" s="2" customFormat="1" ht="11.25" x14ac:dyDescent="0.2">
      <c r="A71" s="7"/>
      <c r="B71" s="5"/>
      <c r="C71" s="5"/>
      <c r="D71" s="5"/>
      <c r="E71" s="5"/>
      <c r="F71" s="5"/>
      <c r="G71" s="5"/>
    </row>
    <row r="72" spans="1:7" s="2" customFormat="1" ht="11.25" x14ac:dyDescent="0.2">
      <c r="A72" s="4" t="s">
        <v>3</v>
      </c>
      <c r="B72" s="5"/>
      <c r="C72" s="5"/>
      <c r="D72" s="5"/>
      <c r="E72" s="5"/>
      <c r="F72" s="5"/>
      <c r="G72" s="5"/>
    </row>
    <row r="73" spans="1:7" s="2" customFormat="1" ht="22.5" x14ac:dyDescent="0.2">
      <c r="A73" s="6" t="s">
        <v>2</v>
      </c>
      <c r="B73" s="5">
        <f>+B68</f>
        <v>0</v>
      </c>
      <c r="C73" s="5">
        <v>0</v>
      </c>
      <c r="D73" s="5">
        <f>+B73+C73</f>
        <v>0</v>
      </c>
      <c r="E73" s="5">
        <f>+E68</f>
        <v>0</v>
      </c>
      <c r="F73" s="5">
        <f>+F68</f>
        <v>0</v>
      </c>
      <c r="G73" s="5">
        <f>+F73-B73</f>
        <v>0</v>
      </c>
    </row>
    <row r="74" spans="1:7" s="2" customFormat="1" ht="22.5" x14ac:dyDescent="0.2">
      <c r="A74" s="6" t="s"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s="2" customFormat="1" ht="22.5" x14ac:dyDescent="0.2">
      <c r="A75" s="4" t="s">
        <v>0</v>
      </c>
      <c r="B75" s="3">
        <f>B73+B74</f>
        <v>0</v>
      </c>
      <c r="C75" s="3">
        <f t="shared" ref="C75:G75" si="15">C73+C74</f>
        <v>0</v>
      </c>
      <c r="D75" s="3">
        <f t="shared" si="15"/>
        <v>0</v>
      </c>
      <c r="E75" s="3">
        <f t="shared" si="15"/>
        <v>0</v>
      </c>
      <c r="F75" s="3">
        <f t="shared" si="15"/>
        <v>0</v>
      </c>
      <c r="G75" s="3">
        <f t="shared" si="15"/>
        <v>0</v>
      </c>
    </row>
    <row r="78" spans="1:7" x14ac:dyDescent="0.25">
      <c r="A78" s="23"/>
      <c r="B78" s="23"/>
      <c r="C78" s="23"/>
      <c r="D78" s="23"/>
      <c r="E78" s="23"/>
      <c r="F78" s="23"/>
      <c r="G78" s="23"/>
    </row>
    <row r="81" spans="2:2" x14ac:dyDescent="0.25">
      <c r="B81" s="1"/>
    </row>
  </sheetData>
  <mergeCells count="9">
    <mergeCell ref="A1:G1"/>
    <mergeCell ref="A2:G2"/>
    <mergeCell ref="A3:G3"/>
    <mergeCell ref="A78:G78"/>
    <mergeCell ref="A5:G5"/>
    <mergeCell ref="A7:A8"/>
    <mergeCell ref="B7:F7"/>
    <mergeCell ref="G7:G8"/>
    <mergeCell ref="A4:G4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&amp;CBajo protesta de decir verdad declaramos que los Estados Financieros y sus Notas, son razonablemente correctos y son responsabilidad del emisor&amp;R&amp;8&amp;P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Presupuestal</dc:creator>
  <cp:lastModifiedBy>JORGEVEGA</cp:lastModifiedBy>
  <cp:lastPrinted>2023-10-13T18:08:39Z</cp:lastPrinted>
  <dcterms:created xsi:type="dcterms:W3CDTF">2018-06-07T16:55:19Z</dcterms:created>
  <dcterms:modified xsi:type="dcterms:W3CDTF">2023-10-13T18:08:40Z</dcterms:modified>
</cp:coreProperties>
</file>