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ONTABILIDAD 04 ADRIAN\3ER TRIMESTRE 2023 (EN PROCESO)\"/>
    </mc:Choice>
  </mc:AlternateContent>
  <xr:revisionPtr revIDLastSave="0" documentId="13_ncr:1_{500112E9-0B0D-4055-9EDB-BE28A32A51B7}" xr6:coauthVersionLast="46" xr6:coauthVersionMax="46" xr10:uidLastSave="{00000000-0000-0000-0000-000000000000}"/>
  <bookViews>
    <workbookView xWindow="-120" yWindow="-120" windowWidth="24240" windowHeight="13140" tabRatio="851" xr2:uid="{00000000-000D-0000-FFFF-FFFF00000000}"/>
  </bookViews>
  <sheets>
    <sheet name="05" sheetId="3" r:id="rId1"/>
  </sheets>
  <definedNames>
    <definedName name="ANEXO">#REF!</definedName>
    <definedName name="_xlnm.Print_Area" localSheetId="0">'05'!$A:$F</definedName>
    <definedName name="_xlnm.Print_Titles" localSheetId="0">'05'!$1:$8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D57" i="3" l="1"/>
  <c r="D62" i="3"/>
  <c r="F57" i="3"/>
  <c r="F62" i="3"/>
  <c r="F47" i="3"/>
  <c r="F23" i="3" l="1"/>
  <c r="F56" i="3" l="1"/>
  <c r="F44" i="3"/>
  <c r="D56" i="3"/>
  <c r="D44" i="3"/>
  <c r="F61" i="3" l="1"/>
  <c r="F66" i="3" s="1"/>
  <c r="F48" i="3"/>
  <c r="F52" i="3" s="1"/>
  <c r="D48" i="3"/>
  <c r="D23" i="3"/>
  <c r="F11" i="3"/>
  <c r="D11" i="3"/>
  <c r="D52" i="3" l="1"/>
  <c r="F40" i="3"/>
  <c r="D40" i="3"/>
  <c r="D61" i="3"/>
  <c r="D66" i="3" s="1"/>
  <c r="F68" i="3" l="1"/>
  <c r="D68" i="3"/>
</calcChain>
</file>

<file path=xl/sharedStrings.xml><?xml version="1.0" encoding="utf-8"?>
<sst xmlns="http://schemas.openxmlformats.org/spreadsheetml/2006/main" count="63" uniqueCount="55">
  <si>
    <t>Bienes Muebles</t>
  </si>
  <si>
    <t>Aportaciones</t>
  </si>
  <si>
    <t>Contribuciones de Mejoras</t>
  </si>
  <si>
    <t>Derechos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</si>
  <si>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</si>
  <si>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</si>
  <si>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</si>
  <si>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</si>
  <si>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</si>
  <si>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</si>
  <si>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</si>
  <si>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</si>
  <si>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</si>
  <si>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</si>
  <si>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</si>
  <si>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</si>
  <si>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</si>
  <si>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ACUMULADO</t>
  </si>
  <si>
    <t>Estado de Flujos de Efectivo</t>
  </si>
  <si>
    <t>CONCEPTO</t>
  </si>
  <si>
    <t>Flujos de Efectivo de las Actividades de Operación</t>
  </si>
  <si>
    <t>Origen</t>
  </si>
  <si>
    <t xml:space="preserve">Impuestos </t>
  </si>
  <si>
    <t>Cuotas y Aportaciones de Seguridad Social</t>
  </si>
  <si>
    <t>Otros Orígenes de Operación</t>
  </si>
  <si>
    <t>Aplicación</t>
  </si>
  <si>
    <t>Participaciones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</si>
  <si>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</si>
  <si>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</si>
  <si>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</si>
  <si>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</si>
  <si>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Otros Orígenes de Inversión</t>
  </si>
  <si>
    <t>Flujos Netos de Efectivo por Actividades de Inversión</t>
  </si>
  <si>
    <t>Flujos de Efectivo de las Actividades de Financiamiento</t>
  </si>
  <si>
    <t xml:space="preserve">Endeudamiento Neto 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</si>
  <si>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</si>
  <si>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</si>
  <si>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</si>
  <si>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</si>
  <si>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</si>
  <si>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</si>
  <si>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</si>
  <si>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 al Efectivo al Inicio del Ejercicio</t>
  </si>
  <si>
    <t>Efectivo y Equivalente al Efectivo al Final del Ejercicio</t>
  </si>
  <si>
    <t xml:space="preserve"> </t>
  </si>
  <si>
    <t>COMISION MUNICIPAL DE AGUA POTABLE Y ALCANTARILLADO 
DEL MUNICIPIO DE ALTAMIRA TAMAULIPAS</t>
  </si>
  <si>
    <t>TRIMESTRAL</t>
  </si>
  <si>
    <t xml:space="preserve">Productos 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</si>
  <si>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</si>
  <si>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</si>
  <si>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</si>
  <si>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</si>
  <si>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Otras Aplicaciones de Inversión</t>
  </si>
  <si>
    <t>(Cifras en pesos)</t>
  </si>
  <si>
    <r>
      <t>Del _</t>
    </r>
    <r>
      <rPr>
        <b/>
        <u/>
        <sz val="11"/>
        <rFont val="Arial"/>
        <family val="2"/>
      </rPr>
      <t>01 de Enero 2023</t>
    </r>
    <r>
      <rPr>
        <b/>
        <sz val="11"/>
        <rFont val="Arial"/>
        <family val="2"/>
      </rPr>
      <t>_ al _</t>
    </r>
    <r>
      <rPr>
        <b/>
        <u/>
        <sz val="11"/>
        <rFont val="Arial"/>
        <family val="2"/>
      </rPr>
      <t>30 de Septiembre 2023</t>
    </r>
    <r>
      <rPr>
        <b/>
        <sz val="11"/>
        <rFont val="Arial"/>
        <family val="2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</si>
</sst>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Segoe Condensed"/>
    </font>
    <font>
      <b/>
      <u/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1" fillId="0" borderId="0"/>
    <xf numFmtId="0" fontId="3" fillId="0" borderId="0"/>
    <xf numFmtId="166" fontId="3" fillId="0" borderId="0"/>
    <xf numFmtId="0" fontId="3" fillId="0" borderId="0"/>
  </cellStyleXfs>
  <cellXfs count="48">
    <xf numFmtId="0" fontId="0" fillId="0" borderId="0" xfId="0"/>
    <xf numFmtId="0" fontId="3" fillId="0" borderId="0" xfId="124" applyAlignment="1">
      <alignment vertical="center"/>
    </xf>
    <xf numFmtId="0" fontId="4" fillId="0" borderId="0" xfId="124" applyFont="1" applyAlignment="1">
      <alignment horizontal="center" vertical="center"/>
    </xf>
    <xf numFmtId="167" fontId="4" fillId="0" borderId="0" xfId="1" applyNumberFormat="1" applyFont="1" applyAlignment="1">
      <alignment horizontal="center" vertical="center" wrapText="1"/>
    </xf>
    <xf numFmtId="167" fontId="4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13" fillId="0" borderId="0" xfId="124" applyFont="1" applyAlignment="1">
      <alignment horizontal="center" vertical="center"/>
    </xf>
    <xf numFmtId="167" fontId="13" fillId="0" borderId="0" xfId="1" applyNumberFormat="1" applyFont="1" applyAlignment="1">
      <alignment horizontal="center" vertical="center"/>
    </xf>
    <xf numFmtId="0" fontId="4" fillId="0" borderId="0" xfId="124" applyFont="1" applyAlignment="1">
      <alignment vertical="center"/>
    </xf>
    <xf numFmtId="0" fontId="4" fillId="0" borderId="0" xfId="124" applyFont="1" applyAlignment="1">
      <alignment horizontal="left" vertical="center"/>
    </xf>
    <xf numFmtId="167" fontId="3" fillId="0" borderId="2" xfId="1" applyNumberFormat="1" applyFont="1" applyBorder="1" applyAlignment="1">
      <alignment vertical="center"/>
    </xf>
    <xf numFmtId="0" fontId="3" fillId="0" borderId="0" xfId="124" applyAlignment="1">
      <alignment vertical="center" wrapText="1"/>
    </xf>
    <xf numFmtId="167" fontId="3" fillId="0" borderId="0" xfId="1" applyNumberFormat="1" applyFont="1" applyFill="1" applyAlignment="1">
      <alignment vertical="center"/>
    </xf>
    <xf numFmtId="0" fontId="4" fillId="0" borderId="0" xfId="124" applyFont="1" applyAlignment="1">
      <alignment horizontal="right" vertical="center"/>
    </xf>
    <xf numFmtId="167" fontId="3" fillId="0" borderId="2" xfId="1" applyNumberFormat="1" applyFont="1" applyFill="1" applyBorder="1" applyAlignment="1">
      <alignment vertical="center"/>
    </xf>
    <xf numFmtId="0" fontId="3" fillId="0" borderId="0" xfId="124" applyAlignment="1">
      <alignment horizontal="left" vertical="center"/>
    </xf>
    <xf numFmtId="167" fontId="14" fillId="0" borderId="0" xfId="1" applyNumberFormat="1" applyFont="1" applyAlignment="1">
      <alignment vertical="center"/>
    </xf>
    <xf numFmtId="167" fontId="20" fillId="0" borderId="0" xfId="1" applyNumberFormat="1" applyFont="1" applyFill="1" applyAlignment="1">
      <alignment vertical="center"/>
    </xf>
    <xf numFmtId="167" fontId="14" fillId="0" borderId="0" xfId="1" applyNumberFormat="1" applyFont="1" applyFill="1" applyAlignment="1">
      <alignment vertical="center"/>
    </xf>
    <xf numFmtId="0" fontId="6" fillId="4" borderId="0" xfId="124" applyFont="1" applyFill="1" applyAlignment="1">
      <alignment vertical="center"/>
    </xf>
    <xf numFmtId="0" fontId="3" fillId="4" borderId="0" xfId="124" applyFill="1" applyAlignment="1">
      <alignment vertical="center"/>
    </xf>
    <xf numFmtId="0" fontId="4" fillId="4" borderId="0" xfId="124" applyFont="1" applyFill="1" applyAlignment="1">
      <alignment vertical="center"/>
    </xf>
    <xf numFmtId="167" fontId="3" fillId="4" borderId="3" xfId="1" applyNumberFormat="1" applyFont="1" applyFill="1" applyBorder="1" applyAlignment="1">
      <alignment vertical="center"/>
    </xf>
    <xf numFmtId="167" fontId="3" fillId="4" borderId="0" xfId="1" applyNumberFormat="1" applyFont="1" applyFill="1" applyAlignment="1">
      <alignment vertical="center"/>
    </xf>
    <xf numFmtId="43" fontId="3" fillId="0" borderId="0" xfId="13" applyAlignment="1">
      <alignment vertical="center"/>
    </xf>
    <xf numFmtId="167" fontId="4" fillId="0" borderId="0" xfId="1" applyNumberFormat="1" applyFont="1" applyFill="1" applyAlignment="1">
      <alignment vertical="center"/>
    </xf>
    <xf numFmtId="167" fontId="15" fillId="0" borderId="0" xfId="1" applyNumberFormat="1" applyFont="1" applyFill="1" applyAlignment="1">
      <alignment vertical="center"/>
    </xf>
    <xf numFmtId="167" fontId="14" fillId="4" borderId="3" xfId="1" applyNumberFormat="1" applyFont="1" applyFill="1" applyBorder="1" applyAlignment="1">
      <alignment vertical="center"/>
    </xf>
    <xf numFmtId="167" fontId="14" fillId="4" borderId="0" xfId="1" applyNumberFormat="1" applyFont="1" applyFill="1" applyAlignment="1">
      <alignment vertical="center"/>
    </xf>
    <xf numFmtId="0" fontId="6" fillId="0" borderId="0" xfId="124" applyFont="1" applyAlignment="1">
      <alignment vertical="center"/>
    </xf>
    <xf numFmtId="167" fontId="14" fillId="0" borderId="3" xfId="1" applyNumberFormat="1" applyFont="1" applyBorder="1" applyAlignment="1">
      <alignment vertical="center"/>
    </xf>
    <xf numFmtId="43" fontId="3" fillId="0" borderId="0" xfId="124" applyNumberFormat="1" applyAlignment="1">
      <alignment vertical="center"/>
    </xf>
    <xf numFmtId="167" fontId="4" fillId="0" borderId="0" xfId="1" applyNumberFormat="1" applyFont="1" applyAlignment="1">
      <alignment vertical="center"/>
    </xf>
    <xf numFmtId="167" fontId="4" fillId="0" borderId="3" xfId="1" applyNumberFormat="1" applyFont="1" applyFill="1" applyBorder="1" applyAlignment="1">
      <alignment vertical="center"/>
    </xf>
    <xf numFmtId="0" fontId="7" fillId="0" borderId="0" xfId="2" applyFont="1" applyAlignment="1">
      <alignment horizontal="justify" vertical="center" wrapText="1"/>
    </xf>
    <xf numFmtId="167" fontId="7" fillId="0" borderId="0" xfId="1" applyNumberFormat="1" applyFont="1" applyAlignment="1">
      <alignment horizontal="justify" vertical="center" wrapText="1"/>
    </xf>
    <xf numFmtId="0" fontId="3" fillId="0" borderId="0" xfId="2" applyAlignment="1">
      <alignment vertical="center"/>
    </xf>
    <xf numFmtId="0" fontId="3" fillId="0" borderId="0" xfId="124" applyAlignment="1">
      <alignment horizontal="justify" vertical="center"/>
    </xf>
    <xf numFmtId="167" fontId="3" fillId="0" borderId="0" xfId="1" applyNumberFormat="1" applyFont="1" applyAlignment="1">
      <alignment horizontal="justify" vertical="center"/>
    </xf>
    <xf numFmtId="0" fontId="16" fillId="0" borderId="0" xfId="2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8" fillId="0" borderId="0" xfId="0" applyFont="1" applyAlignment="1">
      <alignment horizontal="left" vertical="center"/>
    </xf>
    <xf numFmtId="167" fontId="3" fillId="0" borderId="0" xfId="124" applyNumberFormat="1" applyAlignment="1">
      <alignment vertical="center"/>
    </xf>
    <xf numFmtId="0" fontId="5" fillId="0" borderId="0" xfId="124" applyFont="1" applyAlignment="1">
      <alignment horizontal="center" vertical="center" wrapText="1"/>
    </xf>
    <xf numFmtId="0" fontId="5" fillId="0" borderId="0" xfId="124" applyFont="1" applyAlignment="1">
      <alignment horizontal="center" vertical="center"/>
    </xf>
    <xf numFmtId="0" fontId="7" fillId="0" borderId="0" xfId="2" applyFont="1" applyAlignment="1">
      <alignment horizontal="justify" vertical="center" wrapText="1"/>
    </xf>
  </cellXfs>
  <cellStyles count="182">
    <cellStyle name="=C:\WINNT\SYSTEM32\COMMAND.COM" xfId="180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" builtinId="3"/>
    <cellStyle name="Millares 10" xfId="6" xr:uid="{00000000-0005-0000-0000-000004000000}"/>
    <cellStyle name="Millares 11" xfId="7" xr:uid="{00000000-0005-0000-0000-000005000000}"/>
    <cellStyle name="Millares 2" xfId="3" xr:uid="{00000000-0005-0000-0000-000006000000}"/>
    <cellStyle name="Millares 2 2" xfId="8" xr:uid="{00000000-0005-0000-0000-000007000000}"/>
    <cellStyle name="Millares 2 2 2" xfId="9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 2" xfId="48" xr:uid="{00000000-0005-0000-0000-00002F000000}"/>
    <cellStyle name="Moneda 2 2" xfId="49" xr:uid="{00000000-0005-0000-0000-000030000000}"/>
    <cellStyle name="Moneda 2 2 2" xfId="50" xr:uid="{00000000-0005-0000-0000-000031000000}"/>
    <cellStyle name="Moneda 2 2 2 2" xfId="51" xr:uid="{00000000-0005-0000-0000-000032000000}"/>
    <cellStyle name="Moneda 2 2 3" xfId="52" xr:uid="{00000000-0005-0000-0000-000033000000}"/>
    <cellStyle name="Moneda 2 3" xfId="53" xr:uid="{00000000-0005-0000-0000-000034000000}"/>
    <cellStyle name="Moneda 2 3 2" xfId="54" xr:uid="{00000000-0005-0000-0000-000035000000}"/>
    <cellStyle name="Moneda 2 3 2 2" xfId="55" xr:uid="{00000000-0005-0000-0000-000036000000}"/>
    <cellStyle name="Moneda 2 3 3" xfId="56" xr:uid="{00000000-0005-0000-0000-000037000000}"/>
    <cellStyle name="Moneda 2 3 4" xfId="57" xr:uid="{00000000-0005-0000-0000-000038000000}"/>
    <cellStyle name="Moneda 2 4" xfId="58" xr:uid="{00000000-0005-0000-0000-000039000000}"/>
    <cellStyle name="Moneda 2 4 2" xfId="59" xr:uid="{00000000-0005-0000-0000-00003A000000}"/>
    <cellStyle name="Moneda 2 5" xfId="60" xr:uid="{00000000-0005-0000-0000-00003B000000}"/>
    <cellStyle name="Moneda 2 5 2" xfId="61" xr:uid="{00000000-0005-0000-0000-00003C000000}"/>
    <cellStyle name="Moneda 2 5 2 2" xfId="62" xr:uid="{00000000-0005-0000-0000-00003D000000}"/>
    <cellStyle name="Moneda 2 5 3" xfId="63" xr:uid="{00000000-0005-0000-0000-00003E000000}"/>
    <cellStyle name="Moneda 2 6" xfId="64" xr:uid="{00000000-0005-0000-0000-00003F000000}"/>
    <cellStyle name="Moneda 2 6 2" xfId="65" xr:uid="{00000000-0005-0000-0000-000040000000}"/>
    <cellStyle name="Moneda 2 7" xfId="66" xr:uid="{00000000-0005-0000-0000-000041000000}"/>
    <cellStyle name="Moneda 3" xfId="67" xr:uid="{00000000-0005-0000-0000-000042000000}"/>
    <cellStyle name="Moneda 3 2" xfId="68" xr:uid="{00000000-0005-0000-0000-000043000000}"/>
    <cellStyle name="Moneda 4" xfId="69" xr:uid="{00000000-0005-0000-0000-000044000000}"/>
    <cellStyle name="Moneda 4 2" xfId="70" xr:uid="{00000000-0005-0000-0000-000045000000}"/>
    <cellStyle name="Moneda 4 2 2" xfId="71" xr:uid="{00000000-0005-0000-0000-000046000000}"/>
    <cellStyle name="Moneda 4 3" xfId="72" xr:uid="{00000000-0005-0000-0000-000047000000}"/>
    <cellStyle name="Moneda 4 3 2" xfId="73" xr:uid="{00000000-0005-0000-0000-000048000000}"/>
    <cellStyle name="Moneda 4 4" xfId="74" xr:uid="{00000000-0005-0000-0000-000049000000}"/>
    <cellStyle name="Moneda 5" xfId="75" xr:uid="{00000000-0005-0000-0000-00004A000000}"/>
    <cellStyle name="Moneda 6" xfId="76" xr:uid="{00000000-0005-0000-0000-00004B000000}"/>
    <cellStyle name="Moneda 7" xfId="77" xr:uid="{00000000-0005-0000-0000-00004C000000}"/>
    <cellStyle name="Moneda 7 2" xfId="177" xr:uid="{00000000-0005-0000-0000-00004D000000}"/>
    <cellStyle name="Normal" xfId="0" builtinId="0"/>
    <cellStyle name="Normal 10" xfId="78" xr:uid="{00000000-0005-0000-0000-00004F000000}"/>
    <cellStyle name="Normal 10 2" xfId="79" xr:uid="{00000000-0005-0000-0000-000050000000}"/>
    <cellStyle name="Normal 10 2 2" xfId="80" xr:uid="{00000000-0005-0000-0000-000051000000}"/>
    <cellStyle name="Normal 10 2 2 2" xfId="81" xr:uid="{00000000-0005-0000-0000-000052000000}"/>
    <cellStyle name="Normal 10 2 3" xfId="82" xr:uid="{00000000-0005-0000-0000-000053000000}"/>
    <cellStyle name="Normal 10 3" xfId="83" xr:uid="{00000000-0005-0000-0000-000054000000}"/>
    <cellStyle name="Normal 10 3 2" xfId="84" xr:uid="{00000000-0005-0000-0000-000055000000}"/>
    <cellStyle name="Normal 10 4" xfId="85" xr:uid="{00000000-0005-0000-0000-000056000000}"/>
    <cellStyle name="Normal 11" xfId="86" xr:uid="{00000000-0005-0000-0000-000057000000}"/>
    <cellStyle name="Normal 11 2" xfId="87" xr:uid="{00000000-0005-0000-0000-000058000000}"/>
    <cellStyle name="Normal 11 2 2" xfId="88" xr:uid="{00000000-0005-0000-0000-000059000000}"/>
    <cellStyle name="Normal 11 2 2 2" xfId="89" xr:uid="{00000000-0005-0000-0000-00005A000000}"/>
    <cellStyle name="Normal 11 2 3" xfId="90" xr:uid="{00000000-0005-0000-0000-00005B000000}"/>
    <cellStyle name="Normal 11 2 4" xfId="91" xr:uid="{00000000-0005-0000-0000-00005C000000}"/>
    <cellStyle name="Normal 11 3" xfId="92" xr:uid="{00000000-0005-0000-0000-00005D000000}"/>
    <cellStyle name="Normal 11 4" xfId="93" xr:uid="{00000000-0005-0000-0000-00005E000000}"/>
    <cellStyle name="Normal 12" xfId="94" xr:uid="{00000000-0005-0000-0000-00005F000000}"/>
    <cellStyle name="Normal 13" xfId="95" xr:uid="{00000000-0005-0000-0000-000060000000}"/>
    <cellStyle name="Normal 14" xfId="96" xr:uid="{00000000-0005-0000-0000-000061000000}"/>
    <cellStyle name="Normal 15" xfId="97" xr:uid="{00000000-0005-0000-0000-000062000000}"/>
    <cellStyle name="Normal 16" xfId="98" xr:uid="{00000000-0005-0000-0000-000063000000}"/>
    <cellStyle name="Normal 16 2" xfId="176" xr:uid="{00000000-0005-0000-0000-000064000000}"/>
    <cellStyle name="Normal 17" xfId="178" xr:uid="{00000000-0005-0000-0000-000065000000}"/>
    <cellStyle name="Normal 17 2" xfId="179" xr:uid="{00000000-0005-0000-0000-000066000000}"/>
    <cellStyle name="Normal 2" xfId="2" xr:uid="{00000000-0005-0000-0000-000067000000}"/>
    <cellStyle name="Normal 2 2" xfId="99" xr:uid="{00000000-0005-0000-0000-000068000000}"/>
    <cellStyle name="Normal 2 2 2" xfId="100" xr:uid="{00000000-0005-0000-0000-000069000000}"/>
    <cellStyle name="Normal 2 2 3" xfId="101" xr:uid="{00000000-0005-0000-0000-00006A000000}"/>
    <cellStyle name="Normal 2 2 3 2" xfId="102" xr:uid="{00000000-0005-0000-0000-00006B000000}"/>
    <cellStyle name="Normal 2 2 3 2 2" xfId="103" xr:uid="{00000000-0005-0000-0000-00006C000000}"/>
    <cellStyle name="Normal 2 2 3 3" xfId="104" xr:uid="{00000000-0005-0000-0000-00006D000000}"/>
    <cellStyle name="Normal 2 2 4" xfId="105" xr:uid="{00000000-0005-0000-0000-00006E000000}"/>
    <cellStyle name="Normal 2 2 4 2" xfId="106" xr:uid="{00000000-0005-0000-0000-00006F000000}"/>
    <cellStyle name="Normal 2 2 4 2 2" xfId="107" xr:uid="{00000000-0005-0000-0000-000070000000}"/>
    <cellStyle name="Normal 2 2 4 3" xfId="108" xr:uid="{00000000-0005-0000-0000-000071000000}"/>
    <cellStyle name="Normal 2 3" xfId="109" xr:uid="{00000000-0005-0000-0000-000072000000}"/>
    <cellStyle name="Normal 2 3 2" xfId="110" xr:uid="{00000000-0005-0000-0000-000073000000}"/>
    <cellStyle name="Normal 2 3 2 2" xfId="111" xr:uid="{00000000-0005-0000-0000-000074000000}"/>
    <cellStyle name="Normal 2 3 2 2 2" xfId="112" xr:uid="{00000000-0005-0000-0000-000075000000}"/>
    <cellStyle name="Normal 2 3 2 3" xfId="113" xr:uid="{00000000-0005-0000-0000-000076000000}"/>
    <cellStyle name="Normal 2 3 3" xfId="114" xr:uid="{00000000-0005-0000-0000-000077000000}"/>
    <cellStyle name="Normal 2 3 3 2" xfId="115" xr:uid="{00000000-0005-0000-0000-000078000000}"/>
    <cellStyle name="Normal 2 3 4" xfId="116" xr:uid="{00000000-0005-0000-0000-000079000000}"/>
    <cellStyle name="Normal 2 3 5" xfId="117" xr:uid="{00000000-0005-0000-0000-00007A000000}"/>
    <cellStyle name="Normal 2 4" xfId="118" xr:uid="{00000000-0005-0000-0000-00007B000000}"/>
    <cellStyle name="Normal 2 4 2" xfId="119" xr:uid="{00000000-0005-0000-0000-00007C000000}"/>
    <cellStyle name="Normal 2 4 2 2" xfId="120" xr:uid="{00000000-0005-0000-0000-00007D000000}"/>
    <cellStyle name="Normal 2 4 3" xfId="121" xr:uid="{00000000-0005-0000-0000-00007E000000}"/>
    <cellStyle name="Normal 2 4 4" xfId="122" xr:uid="{00000000-0005-0000-0000-00007F000000}"/>
    <cellStyle name="Normal 2 5" xfId="123" xr:uid="{00000000-0005-0000-0000-000080000000}"/>
    <cellStyle name="Normal 3" xfId="124" xr:uid="{00000000-0005-0000-0000-000081000000}"/>
    <cellStyle name="Normal 3 2" xfId="125" xr:uid="{00000000-0005-0000-0000-000082000000}"/>
    <cellStyle name="Normal 3 2 2" xfId="126" xr:uid="{00000000-0005-0000-0000-000083000000}"/>
    <cellStyle name="Normal 3 3" xfId="127" xr:uid="{00000000-0005-0000-0000-000084000000}"/>
    <cellStyle name="Normal 3 3 2" xfId="128" xr:uid="{00000000-0005-0000-0000-000085000000}"/>
    <cellStyle name="Normal 3 3 2 2" xfId="129" xr:uid="{00000000-0005-0000-0000-000086000000}"/>
    <cellStyle name="Normal 3 3 3" xfId="130" xr:uid="{00000000-0005-0000-0000-000087000000}"/>
    <cellStyle name="Normal 3 4" xfId="131" xr:uid="{00000000-0005-0000-0000-000088000000}"/>
    <cellStyle name="Normal 3 4 2" xfId="132" xr:uid="{00000000-0005-0000-0000-000089000000}"/>
    <cellStyle name="Normal 3 5" xfId="133" xr:uid="{00000000-0005-0000-0000-00008A000000}"/>
    <cellStyle name="Normal 4" xfId="134" xr:uid="{00000000-0005-0000-0000-00008B000000}"/>
    <cellStyle name="Normal 4 2" xfId="135" xr:uid="{00000000-0005-0000-0000-00008C000000}"/>
    <cellStyle name="Normal 4 2 2" xfId="136" xr:uid="{00000000-0005-0000-0000-00008D000000}"/>
    <cellStyle name="Normal 4 3" xfId="137" xr:uid="{00000000-0005-0000-0000-00008E000000}"/>
    <cellStyle name="Normal 4 3 2" xfId="138" xr:uid="{00000000-0005-0000-0000-00008F000000}"/>
    <cellStyle name="Normal 4 4" xfId="139" xr:uid="{00000000-0005-0000-0000-000090000000}"/>
    <cellStyle name="Normal 4 5" xfId="181" xr:uid="{00000000-0005-0000-0000-000091000000}"/>
    <cellStyle name="Normal 5" xfId="140" xr:uid="{00000000-0005-0000-0000-000092000000}"/>
    <cellStyle name="Normal 5 2" xfId="141" xr:uid="{00000000-0005-0000-0000-000093000000}"/>
    <cellStyle name="Normal 5 2 2" xfId="142" xr:uid="{00000000-0005-0000-0000-000094000000}"/>
    <cellStyle name="Normal 5 3" xfId="143" xr:uid="{00000000-0005-0000-0000-000095000000}"/>
    <cellStyle name="Normal 6" xfId="144" xr:uid="{00000000-0005-0000-0000-000096000000}"/>
    <cellStyle name="Normal 65" xfId="145" xr:uid="{00000000-0005-0000-0000-000097000000}"/>
    <cellStyle name="Normal 7" xfId="146" xr:uid="{00000000-0005-0000-0000-000098000000}"/>
    <cellStyle name="Normal 7 2" xfId="147" xr:uid="{00000000-0005-0000-0000-000099000000}"/>
    <cellStyle name="Normal 7 2 2" xfId="148" xr:uid="{00000000-0005-0000-0000-00009A000000}"/>
    <cellStyle name="Normal 7 2 2 2" xfId="149" xr:uid="{00000000-0005-0000-0000-00009B000000}"/>
    <cellStyle name="Normal 7 2 3" xfId="150" xr:uid="{00000000-0005-0000-0000-00009C000000}"/>
    <cellStyle name="Normal 7 3" xfId="151" xr:uid="{00000000-0005-0000-0000-00009D000000}"/>
    <cellStyle name="Normal 7 3 2" xfId="152" xr:uid="{00000000-0005-0000-0000-00009E000000}"/>
    <cellStyle name="Normal 7 4" xfId="153" xr:uid="{00000000-0005-0000-0000-00009F000000}"/>
    <cellStyle name="Normal 8" xfId="154" xr:uid="{00000000-0005-0000-0000-0000A0000000}"/>
    <cellStyle name="Normal 8 2" xfId="155" xr:uid="{00000000-0005-0000-0000-0000A1000000}"/>
    <cellStyle name="Normal 8 2 2" xfId="156" xr:uid="{00000000-0005-0000-0000-0000A2000000}"/>
    <cellStyle name="Normal 8 2 2 2" xfId="157" xr:uid="{00000000-0005-0000-0000-0000A3000000}"/>
    <cellStyle name="Normal 8 2 3" xfId="158" xr:uid="{00000000-0005-0000-0000-0000A4000000}"/>
    <cellStyle name="Normal 8 3" xfId="159" xr:uid="{00000000-0005-0000-0000-0000A5000000}"/>
    <cellStyle name="Normal 8 3 2" xfId="160" xr:uid="{00000000-0005-0000-0000-0000A6000000}"/>
    <cellStyle name="Normal 8 4" xfId="161" xr:uid="{00000000-0005-0000-0000-0000A7000000}"/>
    <cellStyle name="Normal 9" xfId="162" xr:uid="{00000000-0005-0000-0000-0000A8000000}"/>
    <cellStyle name="Notas 2" xfId="163" xr:uid="{00000000-0005-0000-0000-0000A9000000}"/>
    <cellStyle name="Notas 2 2" xfId="164" xr:uid="{00000000-0005-0000-0000-0000AA000000}"/>
    <cellStyle name="Notas 2 2 2" xfId="165" xr:uid="{00000000-0005-0000-0000-0000AB000000}"/>
    <cellStyle name="Notas 2 3" xfId="166" xr:uid="{00000000-0005-0000-0000-0000AC000000}"/>
    <cellStyle name="Notas 3" xfId="167" xr:uid="{00000000-0005-0000-0000-0000AD000000}"/>
    <cellStyle name="Notas 3 2" xfId="168" xr:uid="{00000000-0005-0000-0000-0000AE000000}"/>
    <cellStyle name="Porcentaje 2" xfId="169" xr:uid="{00000000-0005-0000-0000-0000AF000000}"/>
    <cellStyle name="Porcentaje 2 2" xfId="170" xr:uid="{00000000-0005-0000-0000-0000B0000000}"/>
    <cellStyle name="Porcentaje 2 2 2" xfId="171" xr:uid="{00000000-0005-0000-0000-0000B1000000}"/>
    <cellStyle name="Porcentaje 2 3" xfId="172" xr:uid="{00000000-0005-0000-0000-0000B2000000}"/>
    <cellStyle name="Porcentaje 3" xfId="173" xr:uid="{00000000-0005-0000-0000-0000B3000000}"/>
    <cellStyle name="Porcentaje 4" xfId="174" xr:uid="{00000000-0005-0000-0000-0000B4000000}"/>
    <cellStyle name="Porcentual 2" xfId="175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285749</xdr:rowOff>
    </xdr:from>
    <xdr:to>
      <xdr:col>1</xdr:col>
      <xdr:colOff>1447800</xdr:colOff>
      <xdr:row>4</xdr:row>
      <xdr:rowOff>95248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114300" y="504824"/>
          <a:ext cx="1666875" cy="457199"/>
        </a:xfrm>
        <a:prstGeom prst="rect">
          <a:avLst/>
        </a:prstGeom>
      </xdr:spPr>
    </xdr:pic>
    <xdr:clientData/>
  </xdr:twoCellAnchor>
  <xdr:twoCellAnchor editAs="oneCell">
    <xdr:from>
      <xdr:col>3</xdr:col>
      <xdr:colOff>771525</xdr:colOff>
      <xdr:row>2</xdr:row>
      <xdr:rowOff>276225</xdr:rowOff>
    </xdr:from>
    <xdr:to>
      <xdr:col>5</xdr:col>
      <xdr:colOff>960375</xdr:colOff>
      <xdr:row>4</xdr:row>
      <xdr:rowOff>206375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5829300" y="495300"/>
          <a:ext cx="1274700" cy="5778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161924</xdr:rowOff>
    </xdr:from>
    <xdr:to>
      <xdr:col>5</xdr:col>
      <xdr:colOff>952500</xdr:colOff>
      <xdr:row>83</xdr:row>
      <xdr:rowOff>142874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3154024"/>
          <a:ext cx="7096125" cy="1114425"/>
          <a:chOff x="266701" y="10239375"/>
          <a:chExt cx="12487275" cy="981075"/>
        </a:xfrm>
      </xdr:grpSpPr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zoomScaleNormal="100" workbookViewId="0">
      <selection activeCell="D11" sqref="D11"/>
    </sheetView>
  </sheetViews>
  <sheetFormatPr baseColWidth="10" defaultColWidth="11.42578125" defaultRowHeight="12.75"/>
  <cols>
    <col min="1" max="1" width="5" style="1" customWidth="1"/>
    <col min="2" max="2" width="58.5703125" style="1" customWidth="1"/>
    <col min="3" max="3" width="12.28515625" style="1" customWidth="1"/>
    <col min="4" max="4" width="14.85546875" style="5" bestFit="1" customWidth="1"/>
    <col min="5" max="5" width="1.42578125" style="5" customWidth="1"/>
    <col min="6" max="6" width="14.85546875" style="5" bestFit="1" customWidth="1"/>
    <col min="7" max="7" width="12.28515625" style="1" bestFit="1" customWidth="1"/>
    <col min="8" max="8" width="14.28515625" style="1" customWidth="1"/>
    <col min="9" max="16384" width="11.42578125" style="1"/>
  </cols>
  <sheetData>
    <row r="1" spans="1:6" ht="4.5" customHeight="1">
      <c r="F1" s="6"/>
    </row>
    <row r="2" spans="1:6">
      <c r="F2" s="6"/>
    </row>
    <row r="3" spans="1:6" ht="36" customHeight="1">
      <c r="B3" s="45" t="s">
        <v>45</v>
      </c>
      <c r="C3" s="46"/>
      <c r="D3" s="46"/>
      <c r="E3" s="46"/>
      <c r="F3" s="46"/>
    </row>
    <row r="4" spans="1:6" ht="15">
      <c r="B4" s="46" t="s">
        <v>18</v>
      </c>
      <c r="C4" s="46"/>
      <c r="D4" s="46"/>
      <c r="E4" s="46"/>
      <c r="F4" s="46"/>
    </row>
    <row r="5" spans="1:6" ht="17.45" customHeight="1">
      <c r="B5" s="46" t="s">
        <v>54</v>
      </c>
      <c r="C5" s="46"/>
      <c r="D5" s="46"/>
      <c r="E5" s="46"/>
      <c r="F5" s="46"/>
    </row>
    <row r="6" spans="1:6" ht="18.75" customHeight="1">
      <c r="A6" s="46" t="s">
        <v>53</v>
      </c>
      <c r="B6" s="46"/>
      <c r="C6" s="46"/>
      <c r="D6" s="46"/>
      <c r="E6" s="46"/>
      <c r="F6" s="46"/>
    </row>
    <row r="7" spans="1:6" ht="12" customHeight="1">
      <c r="B7" s="8"/>
      <c r="C7" s="8"/>
      <c r="D7" s="9"/>
      <c r="E7" s="9"/>
      <c r="F7" s="4"/>
    </row>
    <row r="8" spans="1:6">
      <c r="B8" s="2" t="s">
        <v>19</v>
      </c>
      <c r="D8" s="3" t="s">
        <v>46</v>
      </c>
      <c r="E8" s="4"/>
      <c r="F8" s="4" t="s">
        <v>17</v>
      </c>
    </row>
    <row r="9" spans="1:6" ht="6" customHeight="1">
      <c r="C9" s="10"/>
      <c r="D9" s="5" t="s">
        <v>44</v>
      </c>
    </row>
    <row r="10" spans="1:6">
      <c r="A10" s="10" t="s">
        <v>20</v>
      </c>
      <c r="C10" s="10"/>
    </row>
    <row r="11" spans="1:6">
      <c r="A11" s="11" t="s">
        <v>21</v>
      </c>
      <c r="C11" s="10"/>
      <c r="D11" s="12">
        <f>SUM(D12:D21)</f>
        <v>99545788.920000002</v>
      </c>
      <c r="F11" s="12">
        <f>SUM(F12:F21)</f>
        <v>278951936.88</v>
      </c>
    </row>
    <row r="12" spans="1:6">
      <c r="B12" s="13" t="s">
        <v>22</v>
      </c>
      <c r="C12" s="10"/>
      <c r="D12" s="5">
        <v>0</v>
      </c>
      <c r="F12" s="5">
        <v>0</v>
      </c>
    </row>
    <row r="13" spans="1:6">
      <c r="B13" s="13" t="s">
        <v>23</v>
      </c>
      <c r="C13" s="10"/>
      <c r="D13" s="5">
        <v>0</v>
      </c>
      <c r="F13" s="5">
        <v>0</v>
      </c>
    </row>
    <row r="14" spans="1:6">
      <c r="B14" s="13" t="s">
        <v>2</v>
      </c>
      <c r="D14" s="5">
        <v>0</v>
      </c>
      <c r="F14" s="5">
        <v>0</v>
      </c>
    </row>
    <row r="15" spans="1:6">
      <c r="B15" s="13" t="s">
        <v>3</v>
      </c>
      <c r="D15" s="5">
        <v>0</v>
      </c>
      <c r="F15" s="5">
        <v>0</v>
      </c>
    </row>
    <row r="16" spans="1:6">
      <c r="B16" s="13" t="s">
        <v>47</v>
      </c>
      <c r="D16" s="14">
        <v>0</v>
      </c>
      <c r="E16" s="14"/>
      <c r="F16" s="14">
        <v>0</v>
      </c>
    </row>
    <row r="17" spans="1:7">
      <c r="B17" s="13" t="s">
        <v>48</v>
      </c>
      <c r="D17" s="14">
        <v>0</v>
      </c>
      <c r="E17" s="14"/>
      <c r="F17" s="14">
        <v>0</v>
      </c>
    </row>
    <row r="18" spans="1:7">
      <c r="B18" s="13" t="s">
        <v>49</v>
      </c>
      <c r="D18" s="14">
        <v>96144685.239999995</v>
      </c>
      <c r="E18" s="14"/>
      <c r="F18" s="14">
        <v>263318764.16</v>
      </c>
      <c r="G18" s="44"/>
    </row>
    <row r="19" spans="1:7" ht="25.5">
      <c r="B19" s="13" t="s">
        <v>50</v>
      </c>
      <c r="D19" s="14">
        <v>0</v>
      </c>
      <c r="E19" s="14"/>
      <c r="F19" s="14">
        <v>5000000</v>
      </c>
    </row>
    <row r="20" spans="1:7" ht="25.5">
      <c r="B20" s="13" t="s">
        <v>51</v>
      </c>
      <c r="C20" s="10"/>
      <c r="D20" s="14">
        <v>0</v>
      </c>
      <c r="E20" s="14"/>
      <c r="F20" s="14">
        <v>0</v>
      </c>
    </row>
    <row r="21" spans="1:7">
      <c r="B21" s="13" t="s">
        <v>24</v>
      </c>
      <c r="D21" s="14">
        <v>3401103.68</v>
      </c>
      <c r="E21" s="14"/>
      <c r="F21" s="14">
        <v>10633172.720000001</v>
      </c>
      <c r="G21" s="44"/>
    </row>
    <row r="22" spans="1:7" ht="9.75" customHeight="1">
      <c r="B22" s="15"/>
      <c r="C22" s="15"/>
      <c r="D22" s="14"/>
      <c r="E22" s="14"/>
      <c r="F22" s="14"/>
    </row>
    <row r="23" spans="1:7">
      <c r="A23" s="11" t="s">
        <v>25</v>
      </c>
      <c r="C23" s="10"/>
      <c r="D23" s="16">
        <f>SUM(D24:D39)</f>
        <v>93161544.039999992</v>
      </c>
      <c r="E23" s="14"/>
      <c r="F23" s="16">
        <f>SUM(F24:F39)</f>
        <v>267005483.22999999</v>
      </c>
    </row>
    <row r="24" spans="1:7">
      <c r="B24" s="17" t="s">
        <v>4</v>
      </c>
      <c r="C24" s="17"/>
      <c r="D24" s="14">
        <v>42696101.409999996</v>
      </c>
      <c r="E24" s="14"/>
      <c r="F24" s="14">
        <v>127734943.83</v>
      </c>
    </row>
    <row r="25" spans="1:7">
      <c r="B25" s="17" t="s">
        <v>5</v>
      </c>
      <c r="C25" s="17"/>
      <c r="D25" s="14">
        <v>12394145.93</v>
      </c>
      <c r="E25" s="14"/>
      <c r="F25" s="14">
        <v>44168600.530000001</v>
      </c>
    </row>
    <row r="26" spans="1:7">
      <c r="B26" s="17" t="s">
        <v>6</v>
      </c>
      <c r="C26" s="17"/>
      <c r="D26" s="14">
        <v>36131268.490000002</v>
      </c>
      <c r="E26" s="14"/>
      <c r="F26" s="14">
        <v>89404512.390000001</v>
      </c>
    </row>
    <row r="27" spans="1:7">
      <c r="B27" s="17" t="s">
        <v>7</v>
      </c>
      <c r="C27" s="17"/>
      <c r="D27" s="14">
        <v>0</v>
      </c>
      <c r="E27" s="14"/>
      <c r="F27" s="14">
        <v>0</v>
      </c>
    </row>
    <row r="28" spans="1:7">
      <c r="B28" s="17" t="s">
        <v>8</v>
      </c>
      <c r="C28" s="17"/>
      <c r="D28" s="14">
        <v>0</v>
      </c>
      <c r="E28" s="14"/>
      <c r="F28" s="14">
        <v>0</v>
      </c>
    </row>
    <row r="29" spans="1:7">
      <c r="B29" s="17" t="s">
        <v>9</v>
      </c>
      <c r="C29" s="17"/>
      <c r="D29" s="14">
        <v>0</v>
      </c>
      <c r="E29" s="14"/>
      <c r="F29" s="14">
        <v>0</v>
      </c>
    </row>
    <row r="30" spans="1:7">
      <c r="B30" s="17" t="s">
        <v>10</v>
      </c>
      <c r="C30" s="17"/>
      <c r="D30" s="14">
        <v>0</v>
      </c>
      <c r="E30" s="14"/>
      <c r="F30" s="14">
        <v>0</v>
      </c>
    </row>
    <row r="31" spans="1:7">
      <c r="B31" s="17" t="s">
        <v>11</v>
      </c>
      <c r="C31" s="17"/>
      <c r="D31" s="14">
        <v>1940028.21</v>
      </c>
      <c r="E31" s="14"/>
      <c r="F31" s="14">
        <v>5697426.4800000004</v>
      </c>
    </row>
    <row r="32" spans="1:7">
      <c r="B32" s="17" t="s">
        <v>12</v>
      </c>
      <c r="C32" s="17"/>
      <c r="D32" s="5">
        <v>0</v>
      </c>
      <c r="F32" s="5">
        <v>0</v>
      </c>
    </row>
    <row r="33" spans="1:8">
      <c r="B33" s="17" t="s">
        <v>13</v>
      </c>
      <c r="C33" s="17"/>
      <c r="D33" s="5">
        <v>0</v>
      </c>
      <c r="F33" s="5">
        <v>0</v>
      </c>
    </row>
    <row r="34" spans="1:8">
      <c r="B34" s="17" t="s">
        <v>14</v>
      </c>
      <c r="C34" s="17"/>
      <c r="D34" s="5">
        <v>0</v>
      </c>
      <c r="F34" s="5">
        <v>0</v>
      </c>
    </row>
    <row r="35" spans="1:8">
      <c r="B35" s="17" t="s">
        <v>15</v>
      </c>
      <c r="C35" s="17"/>
      <c r="D35" s="5">
        <v>0</v>
      </c>
      <c r="F35" s="5">
        <v>0</v>
      </c>
    </row>
    <row r="36" spans="1:8">
      <c r="B36" s="1" t="s">
        <v>26</v>
      </c>
      <c r="D36" s="18">
        <v>0</v>
      </c>
      <c r="E36" s="18"/>
      <c r="F36" s="18">
        <v>0</v>
      </c>
    </row>
    <row r="37" spans="1:8">
      <c r="B37" s="1" t="s">
        <v>1</v>
      </c>
      <c r="D37" s="18">
        <v>0</v>
      </c>
      <c r="E37" s="18"/>
      <c r="F37" s="18">
        <v>0</v>
      </c>
    </row>
    <row r="38" spans="1:8">
      <c r="B38" s="1" t="s">
        <v>16</v>
      </c>
      <c r="D38" s="18">
        <v>0</v>
      </c>
      <c r="E38" s="18"/>
      <c r="F38" s="18">
        <v>0</v>
      </c>
    </row>
    <row r="39" spans="1:8">
      <c r="B39" s="1" t="s">
        <v>27</v>
      </c>
      <c r="D39" s="19">
        <v>0</v>
      </c>
      <c r="E39" s="20"/>
      <c r="F39" s="19">
        <v>0</v>
      </c>
    </row>
    <row r="40" spans="1:8">
      <c r="A40" s="21" t="s">
        <v>28</v>
      </c>
      <c r="B40" s="22"/>
      <c r="C40" s="23"/>
      <c r="D40" s="24">
        <f>D11-D23</f>
        <v>6384244.8800000101</v>
      </c>
      <c r="E40" s="25"/>
      <c r="F40" s="24">
        <f>F11-F23</f>
        <v>11946453.650000006</v>
      </c>
    </row>
    <row r="41" spans="1:8">
      <c r="B41" s="10"/>
      <c r="C41" s="10"/>
    </row>
    <row r="42" spans="1:8">
      <c r="B42" s="10"/>
      <c r="C42" s="10"/>
    </row>
    <row r="43" spans="1:8">
      <c r="A43" s="10" t="s">
        <v>29</v>
      </c>
      <c r="C43" s="10"/>
    </row>
    <row r="44" spans="1:8">
      <c r="A44" s="11" t="s">
        <v>21</v>
      </c>
      <c r="B44" s="10"/>
      <c r="C44" s="10"/>
      <c r="D44" s="16">
        <f>SUM(D45:D47)</f>
        <v>0</v>
      </c>
      <c r="F44" s="12">
        <f>SUM(F45:F47)</f>
        <v>64748.54</v>
      </c>
    </row>
    <row r="45" spans="1:8">
      <c r="B45" s="1" t="s">
        <v>30</v>
      </c>
      <c r="D45" s="14"/>
      <c r="F45" s="14"/>
    </row>
    <row r="46" spans="1:8">
      <c r="B46" s="1" t="s">
        <v>0</v>
      </c>
      <c r="D46" s="14"/>
      <c r="E46" s="14"/>
      <c r="F46" s="14"/>
    </row>
    <row r="47" spans="1:8">
      <c r="B47" s="1" t="s">
        <v>31</v>
      </c>
      <c r="D47" s="14">
        <v>0</v>
      </c>
      <c r="E47" s="14"/>
      <c r="F47" s="14">
        <f>0+64748.54</f>
        <v>64748.54</v>
      </c>
      <c r="H47" s="14"/>
    </row>
    <row r="48" spans="1:8">
      <c r="A48" s="11" t="s">
        <v>25</v>
      </c>
      <c r="D48" s="16">
        <f>SUM(D49:D51)</f>
        <v>2670247.8500000015</v>
      </c>
      <c r="E48" s="14"/>
      <c r="F48" s="16">
        <f>SUM(F49:F51)</f>
        <v>8731867.7799999993</v>
      </c>
    </row>
    <row r="49" spans="1:8">
      <c r="B49" s="1" t="s">
        <v>30</v>
      </c>
      <c r="D49" s="14">
        <v>0</v>
      </c>
      <c r="E49" s="14"/>
      <c r="F49" s="14">
        <v>0</v>
      </c>
    </row>
    <row r="50" spans="1:8">
      <c r="B50" s="1" t="s">
        <v>0</v>
      </c>
      <c r="D50" s="14">
        <v>2670247.8500000015</v>
      </c>
      <c r="E50" s="14"/>
      <c r="F50" s="14">
        <v>8731867.7799999993</v>
      </c>
    </row>
    <row r="51" spans="1:8">
      <c r="B51" s="1" t="s">
        <v>52</v>
      </c>
      <c r="D51" s="14"/>
      <c r="E51" s="14"/>
      <c r="F51" s="14"/>
    </row>
    <row r="52" spans="1:8">
      <c r="A52" s="21" t="s">
        <v>32</v>
      </c>
      <c r="B52" s="22"/>
      <c r="C52" s="22"/>
      <c r="D52" s="24">
        <f>D44-D48</f>
        <v>-2670247.8500000015</v>
      </c>
      <c r="E52" s="25"/>
      <c r="F52" s="24">
        <f>F44-F48</f>
        <v>-8667119.2400000002</v>
      </c>
    </row>
    <row r="53" spans="1:8">
      <c r="D53" s="18"/>
      <c r="E53" s="18"/>
      <c r="F53" s="18"/>
    </row>
    <row r="54" spans="1:8">
      <c r="D54" s="18"/>
      <c r="E54" s="18"/>
      <c r="F54" s="18"/>
    </row>
    <row r="55" spans="1:8">
      <c r="A55" s="10" t="s">
        <v>33</v>
      </c>
      <c r="C55" s="10"/>
      <c r="D55" s="14"/>
      <c r="E55" s="14"/>
      <c r="F55" s="14"/>
    </row>
    <row r="56" spans="1:8">
      <c r="A56" s="11" t="s">
        <v>21</v>
      </c>
      <c r="D56" s="16">
        <f>SUM(D57:D60)</f>
        <v>6176701.3899999997</v>
      </c>
      <c r="E56" s="14"/>
      <c r="F56" s="16">
        <f>SUM(F57:F60)</f>
        <v>6008747.4500000002</v>
      </c>
    </row>
    <row r="57" spans="1:8">
      <c r="B57" s="1" t="s">
        <v>34</v>
      </c>
      <c r="D57" s="14">
        <f>7912+6168789.39</f>
        <v>6176701.3899999997</v>
      </c>
      <c r="E57" s="14"/>
      <c r="F57" s="14">
        <f>536200.79+5472546.66</f>
        <v>6008747.4500000002</v>
      </c>
      <c r="H57" s="26"/>
    </row>
    <row r="58" spans="1:8">
      <c r="B58" s="17" t="s">
        <v>35</v>
      </c>
      <c r="D58" s="14"/>
      <c r="E58" s="14"/>
      <c r="F58" s="20"/>
      <c r="H58" s="7"/>
    </row>
    <row r="59" spans="1:8">
      <c r="B59" s="17" t="s">
        <v>36</v>
      </c>
      <c r="D59" s="14"/>
      <c r="E59" s="14"/>
      <c r="F59" s="20"/>
    </row>
    <row r="60" spans="1:8">
      <c r="B60" s="1" t="s">
        <v>37</v>
      </c>
      <c r="D60" s="27"/>
      <c r="E60" s="27"/>
      <c r="F60" s="28"/>
    </row>
    <row r="61" spans="1:8">
      <c r="A61" s="11" t="s">
        <v>25</v>
      </c>
      <c r="D61" s="16">
        <f>SUM(D62:D65)</f>
        <v>6641810.3700000001</v>
      </c>
      <c r="E61" s="14"/>
      <c r="F61" s="16">
        <f>SUM(F62:F65)</f>
        <v>2923919.09</v>
      </c>
      <c r="H61" s="7"/>
    </row>
    <row r="62" spans="1:8">
      <c r="B62" s="1" t="s">
        <v>38</v>
      </c>
      <c r="D62" s="14">
        <f>4063690.79+2578119.58</f>
        <v>6641810.3700000001</v>
      </c>
      <c r="E62" s="14"/>
      <c r="F62" s="14">
        <f>678335.11+2245583.98</f>
        <v>2923919.09</v>
      </c>
      <c r="H62" s="7"/>
    </row>
    <row r="63" spans="1:8">
      <c r="B63" s="17" t="s">
        <v>35</v>
      </c>
      <c r="D63" s="14"/>
      <c r="E63" s="14"/>
      <c r="F63" s="20"/>
    </row>
    <row r="64" spans="1:8">
      <c r="B64" s="17" t="s">
        <v>36</v>
      </c>
      <c r="F64" s="18"/>
    </row>
    <row r="65" spans="1:8">
      <c r="B65" s="1" t="s">
        <v>39</v>
      </c>
    </row>
    <row r="66" spans="1:8">
      <c r="A66" s="21" t="s">
        <v>40</v>
      </c>
      <c r="B66" s="22"/>
      <c r="C66" s="22"/>
      <c r="D66" s="29">
        <f>D56-D61</f>
        <v>-465108.98000000045</v>
      </c>
      <c r="E66" s="30"/>
      <c r="F66" s="29">
        <f>F56-F61</f>
        <v>3084828.3600000003</v>
      </c>
    </row>
    <row r="67" spans="1:8">
      <c r="D67" s="18"/>
      <c r="E67" s="18"/>
      <c r="F67" s="18"/>
    </row>
    <row r="68" spans="1:8">
      <c r="A68" s="31" t="s">
        <v>41</v>
      </c>
      <c r="B68" s="10"/>
      <c r="C68" s="10"/>
      <c r="D68" s="32">
        <f>D40+D52+D66</f>
        <v>3248888.0500000082</v>
      </c>
      <c r="E68" s="18"/>
      <c r="F68" s="32">
        <f>F40+F52+F66</f>
        <v>6364162.7700000061</v>
      </c>
      <c r="H68" s="33"/>
    </row>
    <row r="69" spans="1:8">
      <c r="B69" s="10"/>
      <c r="C69" s="10"/>
      <c r="D69" s="34"/>
      <c r="E69" s="34"/>
      <c r="F69" s="34"/>
    </row>
    <row r="70" spans="1:8">
      <c r="A70" s="31" t="s">
        <v>42</v>
      </c>
      <c r="C70" s="10"/>
      <c r="D70" s="35">
        <v>5603623.3200000003</v>
      </c>
      <c r="E70" s="27"/>
      <c r="F70" s="35">
        <v>2488348.6</v>
      </c>
      <c r="H70" s="33"/>
    </row>
    <row r="71" spans="1:8">
      <c r="A71" s="31" t="s">
        <v>43</v>
      </c>
      <c r="C71" s="10"/>
      <c r="D71" s="35">
        <v>8852511.3699999992</v>
      </c>
      <c r="E71" s="27"/>
      <c r="F71" s="35">
        <v>8852511.3699999992</v>
      </c>
    </row>
    <row r="72" spans="1:8">
      <c r="D72" s="20"/>
      <c r="E72" s="20"/>
      <c r="F72" s="20"/>
    </row>
    <row r="73" spans="1:8">
      <c r="D73" s="20"/>
      <c r="E73" s="20"/>
      <c r="F73" s="20"/>
      <c r="G73" s="44"/>
      <c r="H73" s="44"/>
    </row>
    <row r="74" spans="1:8" ht="24" customHeight="1">
      <c r="B74" s="47"/>
      <c r="C74" s="47"/>
      <c r="D74" s="47"/>
      <c r="E74" s="47"/>
      <c r="F74" s="47"/>
    </row>
    <row r="75" spans="1:8">
      <c r="B75" s="36"/>
      <c r="C75" s="36"/>
      <c r="D75" s="37"/>
      <c r="E75" s="37"/>
      <c r="F75" s="37"/>
    </row>
    <row r="82" spans="7:7">
      <c r="G82" s="38"/>
    </row>
    <row r="83" spans="7:7">
      <c r="G83" s="38"/>
    </row>
    <row r="84" spans="7:7">
      <c r="G84" s="38"/>
    </row>
    <row r="85" spans="7:7">
      <c r="G85" s="38"/>
    </row>
    <row r="86" spans="7:7">
      <c r="G86" s="38"/>
    </row>
    <row r="87" spans="7:7">
      <c r="G87" s="38"/>
    </row>
    <row r="88" spans="7:7">
      <c r="G88" s="38"/>
    </row>
    <row r="89" spans="7:7">
      <c r="G89" s="38"/>
    </row>
    <row r="90" spans="7:7">
      <c r="G90" s="38"/>
    </row>
    <row r="91" spans="7:7">
      <c r="G91" s="38"/>
    </row>
    <row r="92" spans="7:7">
      <c r="G92" s="38"/>
    </row>
    <row r="93" spans="7:7">
      <c r="G93" s="38"/>
    </row>
    <row r="94" spans="7:7">
      <c r="G94" s="38"/>
    </row>
    <row r="95" spans="7:7">
      <c r="G95" s="38"/>
    </row>
    <row r="96" spans="7:7">
      <c r="G96" s="38"/>
    </row>
    <row r="97" spans="7:7">
      <c r="G97" s="38"/>
    </row>
    <row r="98" spans="7:7">
      <c r="G98" s="38"/>
    </row>
    <row r="99" spans="7:7">
      <c r="G99" s="38"/>
    </row>
    <row r="100" spans="7:7">
      <c r="G100" s="38"/>
    </row>
    <row r="101" spans="7:7">
      <c r="G101" s="38"/>
    </row>
    <row r="102" spans="7:7">
      <c r="G102" s="38"/>
    </row>
    <row r="103" spans="7:7">
      <c r="G103" s="38"/>
    </row>
    <row r="104" spans="7:7">
      <c r="G104" s="38"/>
    </row>
    <row r="105" spans="7:7">
      <c r="G105" s="38"/>
    </row>
    <row r="106" spans="7:7">
      <c r="G106" s="38"/>
    </row>
    <row r="107" spans="7:7">
      <c r="G107" s="38"/>
    </row>
    <row r="108" spans="7:7">
      <c r="G108" s="38"/>
    </row>
    <row r="109" spans="7:7">
      <c r="G109" s="38"/>
    </row>
    <row r="110" spans="7:7">
      <c r="G110" s="38"/>
    </row>
    <row r="111" spans="7:7">
      <c r="G111" s="38"/>
    </row>
    <row r="112" spans="7:7">
      <c r="G112" s="38"/>
    </row>
    <row r="113" spans="2:7">
      <c r="G113" s="38"/>
    </row>
    <row r="114" spans="2:7">
      <c r="G114" s="38"/>
    </row>
    <row r="115" spans="2:7">
      <c r="G115" s="38"/>
    </row>
    <row r="116" spans="2:7" s="39" customFormat="1" ht="45.75" customHeight="1">
      <c r="D116" s="40"/>
      <c r="E116" s="40"/>
      <c r="F116" s="40"/>
      <c r="G116" s="41"/>
    </row>
    <row r="117" spans="2:7" s="39" customFormat="1">
      <c r="D117" s="40"/>
      <c r="E117" s="40"/>
      <c r="F117" s="40"/>
      <c r="G117" s="42"/>
    </row>
    <row r="118" spans="2:7">
      <c r="B118" s="38"/>
      <c r="C118" s="38"/>
      <c r="G118" s="38"/>
    </row>
    <row r="119" spans="2:7" ht="15.75">
      <c r="B119" s="43"/>
      <c r="C119" s="38"/>
      <c r="G119" s="38"/>
    </row>
    <row r="120" spans="2:7">
      <c r="G120" s="38"/>
    </row>
  </sheetData>
  <mergeCells count="5">
    <mergeCell ref="B3:F3"/>
    <mergeCell ref="B4:F4"/>
    <mergeCell ref="B5:F5"/>
    <mergeCell ref="B74:F74"/>
    <mergeCell ref="A6:F6"/>
  </mergeCells>
  <printOptions horizontalCentered="1"/>
  <pageMargins left="0.23622047244094491" right="0.70866141732283472" top="0.62992125984251968" bottom="0.55118110236220474" header="0.31496062992125984" footer="0.31496062992125984"/>
  <pageSetup scale="90" orientation="portrait" r:id="rId1"/>
  <headerFooter>
    <oddHeader>&amp;L&amp;"Arial,Normal"&amp;8Estados e Información Contable&amp;R&amp;"Arial,Normal"&amp;8 05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05</vt:lpstr>
      <vt:lpstr>'05'!Área_de_impresión</vt:lpstr>
      <vt:lpstr>'05'!Títulos_a_imprimir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Admin</cp:lastModifiedBy>
  <cp:lastPrinted>2023-10-17T22:00:19Z</cp:lastPrinted>
  <dcterms:created xsi:type="dcterms:W3CDTF">2016-10-26T15:26:32Z</dcterms:created>
  <dcterms:modified xsi:type="dcterms:W3CDTF">2023-10-17T22:00:20Z</dcterms:modified>
</cp:coreProperties>
</file>