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05 Ley de Disciplina Financiera\"/>
    </mc:Choice>
  </mc:AlternateContent>
  <bookViews>
    <workbookView xWindow="-120" yWindow="-120" windowWidth="20730" windowHeight="11160" tabRatio="851"/>
  </bookViews>
  <sheets>
    <sheet name="LDF-1" sheetId="81" r:id="rId1"/>
  </sheets>
  <definedNames>
    <definedName name="ANEXO">#REF!</definedName>
    <definedName name="_xlnm.Print_Area" localSheetId="0">'LDF-1'!$A$1:$F$100</definedName>
    <definedName name="_xlnm.Print_Titles" localSheetId="0">'LDF-1'!$1:$6</definedName>
    <definedName name="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0" i="81" l="1"/>
  <c r="F75" i="81" l="1"/>
  <c r="E75" i="81"/>
  <c r="F68" i="81"/>
  <c r="E68" i="81"/>
  <c r="F63" i="81"/>
  <c r="E63" i="81"/>
  <c r="C60" i="81"/>
  <c r="F57" i="81"/>
  <c r="E57" i="81"/>
  <c r="F42" i="81"/>
  <c r="E42" i="81"/>
  <c r="C41" i="81"/>
  <c r="B41" i="81"/>
  <c r="F38" i="81"/>
  <c r="E38" i="81"/>
  <c r="C38" i="81"/>
  <c r="B38" i="81"/>
  <c r="F31" i="81"/>
  <c r="E31" i="81"/>
  <c r="C31" i="81"/>
  <c r="B31" i="81"/>
  <c r="F27" i="81"/>
  <c r="E27" i="81"/>
  <c r="C25" i="81"/>
  <c r="B25" i="81"/>
  <c r="F23" i="81"/>
  <c r="E23" i="81"/>
  <c r="F19" i="81"/>
  <c r="E19" i="81"/>
  <c r="C17" i="81"/>
  <c r="B17" i="81"/>
  <c r="F9" i="81"/>
  <c r="E9" i="81"/>
  <c r="C9" i="81"/>
  <c r="B9" i="81"/>
  <c r="C47" i="81" l="1"/>
  <c r="C62" i="81" s="1"/>
  <c r="E47" i="81"/>
  <c r="E59" i="81" s="1"/>
  <c r="E79" i="81"/>
  <c r="F47" i="81"/>
  <c r="F59" i="81" s="1"/>
  <c r="F79" i="81"/>
  <c r="B47" i="81"/>
  <c r="B62" i="81" s="1"/>
  <c r="E81" i="81" l="1"/>
  <c r="F81" i="81"/>
</calcChain>
</file>

<file path=xl/sharedStrings.xml><?xml version="1.0" encoding="utf-8"?>
<sst xmlns="http://schemas.openxmlformats.org/spreadsheetml/2006/main" count="126" uniqueCount="124">
  <si>
    <t>ACTIVO</t>
  </si>
  <si>
    <t>PASIVO</t>
  </si>
  <si>
    <t>Activo Circulante</t>
  </si>
  <si>
    <t>Pasivo Circulante</t>
  </si>
  <si>
    <t>Activo No Circulante</t>
  </si>
  <si>
    <t>Pasivo No Circulante</t>
  </si>
  <si>
    <t>Estado de Situación Financiera Detallado - LDF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</si>
  <si>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</si>
  <si>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</si>
  <si>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</si>
  <si>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</si>
  <si>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</si>
  <si>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</si>
  <si>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</si>
  <si>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</si>
  <si>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</si>
  <si>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</si>
  <si>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</si>
  <si>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</si>
  <si>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</si>
  <si>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</si>
  <si>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</si>
  <si>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</si>
  <si>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</si>
  <si>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</si>
  <si>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</si>
  <si>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</si>
  <si>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</si>
  <si>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</si>
  <si>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</si>
  <si>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</si>
  <si>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</si>
  <si>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</si>
  <si>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</si>
  <si>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</si>
  <si>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</si>
  <si>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</si>
  <si>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</si>
  <si>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</si>
  <si>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</si>
  <si>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</si>
  <si>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</si>
  <si>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</si>
  <si>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</si>
  <si>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</si>
  <si>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</si>
  <si>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</si>
  <si>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</si>
  <si>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</si>
  <si>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</si>
  <si>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</si>
  <si>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</si>
  <si>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</si>
  <si>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</si>
  <si>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</si>
  <si>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</si>
  <si>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</si>
  <si>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</si>
  <si>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</si>
  <si>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</si>
  <si>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</si>
  <si>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</si>
  <si>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</si>
  <si>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</si>
  <si>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</si>
  <si>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</si>
  <si>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</si>
  <si>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</si>
  <si>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</si>
  <si>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</si>
  <si>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</si>
  <si>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</si>
  <si>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</si>
  <si>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</si>
  <si>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</si>
  <si>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</si>
  <si>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</si>
  <si>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</si>
  <si>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</si>
  <si>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</si>
  <si>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</si>
  <si>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</si>
  <si>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</si>
  <si>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</si>
  <si>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</si>
  <si>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</si>
  <si>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</si>
  <si>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</si>
  <si>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</si>
  <si>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</si>
  <si>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</si>
  <si>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</si>
  <si>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</si>
  <si>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</si>
  <si>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</si>
  <si>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</si>
  <si>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</si>
  <si>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</si>
  <si>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</si>
  <si>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</si>
  <si>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</si>
  <si>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</si>
  <si>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</si>
  <si>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</si>
  <si>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</si>
  <si>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</si>
  <si>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</si>
  <si>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</si>
  <si>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</si>
  <si>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</si>
  <si>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</si>
  <si>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</si>
  <si>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</si>
  <si>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</si>
  <si>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</si>
  <si>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</si>
  <si>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</si>
  <si>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</si>
  <si>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</si>
  <si>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</si>
  <si>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diciembre de 2018</t>
  </si>
  <si>
    <t>"Bajo protesta de decir verdad declaramos que los Estados Financieros y sus Notas, son razonablemente correctos y son responsabilidad del emisor"</t>
  </si>
  <si>
    <t>Comisión Municipal de Agua Potable y Alcantarillado del Municipio de Altamira Tamaulipas</t>
  </si>
  <si>
    <t>Al 31 de Diciembre de 2018 y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</si>
</sst>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7" fillId="0" borderId="0"/>
    <xf numFmtId="0" fontId="3" fillId="0" borderId="0"/>
    <xf numFmtId="166" fontId="3" fillId="0" borderId="0"/>
    <xf numFmtId="0" fontId="3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3" fontId="9" fillId="0" borderId="2" xfId="1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indent="1"/>
    </xf>
    <xf numFmtId="43" fontId="8" fillId="0" borderId="2" xfId="1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2"/>
    </xf>
    <xf numFmtId="0" fontId="8" fillId="0" borderId="2" xfId="0" applyFont="1" applyBorder="1" applyAlignment="1">
      <alignment horizontal="left" vertical="center" indent="2"/>
    </xf>
    <xf numFmtId="0" fontId="9" fillId="0" borderId="2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43" fontId="8" fillId="0" borderId="4" xfId="1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43" fontId="0" fillId="0" borderId="0" xfId="1" applyFont="1"/>
    <xf numFmtId="0" fontId="14" fillId="0" borderId="0" xfId="0" applyFont="1"/>
    <xf numFmtId="0" fontId="12" fillId="0" borderId="0" xfId="0" applyFont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</cellXfs>
  <cellStyles count="182">
    <cellStyle name="=C:\WINNT\SYSTEM32\COMMAND.COM" xfId="180"/>
    <cellStyle name="Hipervínculo 2" xfId="4"/>
    <cellStyle name="Incorrecto 2" xfId="5"/>
    <cellStyle name="Millares" xfId="1" builtinId="3"/>
    <cellStyle name="Millares 10" xfId="6"/>
    <cellStyle name="Millares 11" xfId="7"/>
    <cellStyle name="Millares 2" xfId="3"/>
    <cellStyle name="Millares 2 2" xfId="8"/>
    <cellStyle name="Millares 2 2 2" xfId="9"/>
    <cellStyle name="Millares 2 2 2 2" xfId="10"/>
    <cellStyle name="Millares 2 2 3" xfId="11"/>
    <cellStyle name="Millares 2 3" xfId="12"/>
    <cellStyle name="Millares 3" xfId="13"/>
    <cellStyle name="Millares 3 2" xfId="14"/>
    <cellStyle name="Millares 3 3" xfId="15"/>
    <cellStyle name="Millares 3 3 2" xfId="16"/>
    <cellStyle name="Millares 3 3 2 2" xfId="17"/>
    <cellStyle name="Millares 3 3 3" xfId="18"/>
    <cellStyle name="Millares 3 3 4" xfId="19"/>
    <cellStyle name="Millares 3 4" xfId="20"/>
    <cellStyle name="Millares 3 4 2" xfId="21"/>
    <cellStyle name="Millares 3 5" xfId="22"/>
    <cellStyle name="Millares 3 5 2" xfId="23"/>
    <cellStyle name="Millares 3 6" xfId="24"/>
    <cellStyle name="Millares 4" xfId="25"/>
    <cellStyle name="Millares 4 2" xfId="26"/>
    <cellStyle name="Millares 4 2 2" xfId="27"/>
    <cellStyle name="Millares 4 3" xfId="28"/>
    <cellStyle name="Millares 5" xfId="29"/>
    <cellStyle name="Millares 5 2" xfId="30"/>
    <cellStyle name="Millares 5 2 2" xfId="31"/>
    <cellStyle name="Millares 5 3" xfId="32"/>
    <cellStyle name="Millares 6" xfId="33"/>
    <cellStyle name="Millares 6 2" xfId="34"/>
    <cellStyle name="Millares 6 2 2" xfId="35"/>
    <cellStyle name="Millares 6 3" xfId="36"/>
    <cellStyle name="Millares 7" xfId="37"/>
    <cellStyle name="Millares 7 2" xfId="38"/>
    <cellStyle name="Millares 7 2 2" xfId="39"/>
    <cellStyle name="Millares 7 2 2 2" xfId="40"/>
    <cellStyle name="Millares 7 2 3" xfId="41"/>
    <cellStyle name="Millares 7 3" xfId="42"/>
    <cellStyle name="Millares 8" xfId="43"/>
    <cellStyle name="Millares 8 2" xfId="44"/>
    <cellStyle name="Millares 8 2 2" xfId="45"/>
    <cellStyle name="Millares 8 3" xfId="46"/>
    <cellStyle name="Millares 9" xfId="47"/>
    <cellStyle name="Moneda 2" xfId="48"/>
    <cellStyle name="Moneda 2 2" xfId="49"/>
    <cellStyle name="Moneda 2 2 2" xfId="50"/>
    <cellStyle name="Moneda 2 2 2 2" xfId="51"/>
    <cellStyle name="Moneda 2 2 3" xfId="52"/>
    <cellStyle name="Moneda 2 3" xfId="53"/>
    <cellStyle name="Moneda 2 3 2" xfId="54"/>
    <cellStyle name="Moneda 2 3 2 2" xfId="55"/>
    <cellStyle name="Moneda 2 3 3" xfId="56"/>
    <cellStyle name="Moneda 2 3 4" xfId="57"/>
    <cellStyle name="Moneda 2 4" xfId="58"/>
    <cellStyle name="Moneda 2 4 2" xfId="59"/>
    <cellStyle name="Moneda 2 5" xfId="60"/>
    <cellStyle name="Moneda 2 5 2" xfId="61"/>
    <cellStyle name="Moneda 2 5 2 2" xfId="62"/>
    <cellStyle name="Moneda 2 5 3" xfId="63"/>
    <cellStyle name="Moneda 2 6" xfId="64"/>
    <cellStyle name="Moneda 2 6 2" xfId="65"/>
    <cellStyle name="Moneda 2 7" xfId="66"/>
    <cellStyle name="Moneda 3" xfId="67"/>
    <cellStyle name="Moneda 3 2" xfId="68"/>
    <cellStyle name="Moneda 4" xfId="69"/>
    <cellStyle name="Moneda 4 2" xfId="70"/>
    <cellStyle name="Moneda 4 2 2" xfId="71"/>
    <cellStyle name="Moneda 4 3" xfId="72"/>
    <cellStyle name="Moneda 4 3 2" xfId="73"/>
    <cellStyle name="Moneda 4 4" xfId="74"/>
    <cellStyle name="Moneda 5" xfId="75"/>
    <cellStyle name="Moneda 6" xfId="76"/>
    <cellStyle name="Moneda 7" xfId="77"/>
    <cellStyle name="Moneda 7 2" xfId="177"/>
    <cellStyle name="Normal" xfId="0" builtinId="0"/>
    <cellStyle name="Normal 10" xfId="78"/>
    <cellStyle name="Normal 10 2" xfId="79"/>
    <cellStyle name="Normal 10 2 2" xfId="80"/>
    <cellStyle name="Normal 10 2 2 2" xfId="81"/>
    <cellStyle name="Normal 10 2 3" xfId="82"/>
    <cellStyle name="Normal 10 3" xfId="83"/>
    <cellStyle name="Normal 10 3 2" xfId="84"/>
    <cellStyle name="Normal 10 4" xfId="85"/>
    <cellStyle name="Normal 11" xfId="86"/>
    <cellStyle name="Normal 11 2" xfId="87"/>
    <cellStyle name="Normal 11 2 2" xfId="88"/>
    <cellStyle name="Normal 11 2 2 2" xfId="89"/>
    <cellStyle name="Normal 11 2 3" xfId="90"/>
    <cellStyle name="Normal 11 2 4" xfId="91"/>
    <cellStyle name="Normal 11 3" xfId="92"/>
    <cellStyle name="Normal 11 4" xfId="93"/>
    <cellStyle name="Normal 12" xfId="94"/>
    <cellStyle name="Normal 13" xfId="95"/>
    <cellStyle name="Normal 14" xfId="96"/>
    <cellStyle name="Normal 15" xfId="97"/>
    <cellStyle name="Normal 16" xfId="98"/>
    <cellStyle name="Normal 16 2" xfId="176"/>
    <cellStyle name="Normal 17" xfId="178"/>
    <cellStyle name="Normal 17 2" xfId="179"/>
    <cellStyle name="Normal 2" xfId="2"/>
    <cellStyle name="Normal 2 2" xfId="99"/>
    <cellStyle name="Normal 2 2 2" xfId="100"/>
    <cellStyle name="Normal 2 2 3" xfId="101"/>
    <cellStyle name="Normal 2 2 3 2" xfId="102"/>
    <cellStyle name="Normal 2 2 3 2 2" xfId="103"/>
    <cellStyle name="Normal 2 2 3 3" xfId="104"/>
    <cellStyle name="Normal 2 2 4" xfId="105"/>
    <cellStyle name="Normal 2 2 4 2" xfId="106"/>
    <cellStyle name="Normal 2 2 4 2 2" xfId="107"/>
    <cellStyle name="Normal 2 2 4 3" xfId="108"/>
    <cellStyle name="Normal 2 3" xfId="109"/>
    <cellStyle name="Normal 2 3 2" xfId="110"/>
    <cellStyle name="Normal 2 3 2 2" xfId="111"/>
    <cellStyle name="Normal 2 3 2 2 2" xfId="112"/>
    <cellStyle name="Normal 2 3 2 3" xfId="113"/>
    <cellStyle name="Normal 2 3 3" xfId="114"/>
    <cellStyle name="Normal 2 3 3 2" xfId="115"/>
    <cellStyle name="Normal 2 3 4" xfId="116"/>
    <cellStyle name="Normal 2 3 5" xfId="117"/>
    <cellStyle name="Normal 2 4" xfId="118"/>
    <cellStyle name="Normal 2 4 2" xfId="119"/>
    <cellStyle name="Normal 2 4 2 2" xfId="120"/>
    <cellStyle name="Normal 2 4 3" xfId="121"/>
    <cellStyle name="Normal 2 4 4" xfId="122"/>
    <cellStyle name="Normal 2 5" xfId="123"/>
    <cellStyle name="Normal 3" xfId="124"/>
    <cellStyle name="Normal 3 2" xfId="125"/>
    <cellStyle name="Normal 3 2 2" xfId="126"/>
    <cellStyle name="Normal 3 3" xfId="127"/>
    <cellStyle name="Normal 3 3 2" xfId="128"/>
    <cellStyle name="Normal 3 3 2 2" xfId="129"/>
    <cellStyle name="Normal 3 3 3" xfId="130"/>
    <cellStyle name="Normal 3 4" xfId="131"/>
    <cellStyle name="Normal 3 4 2" xfId="132"/>
    <cellStyle name="Normal 3 5" xfId="133"/>
    <cellStyle name="Normal 4" xfId="134"/>
    <cellStyle name="Normal 4 2" xfId="135"/>
    <cellStyle name="Normal 4 2 2" xfId="136"/>
    <cellStyle name="Normal 4 3" xfId="137"/>
    <cellStyle name="Normal 4 3 2" xfId="138"/>
    <cellStyle name="Normal 4 4" xfId="139"/>
    <cellStyle name="Normal 4 5" xfId="181"/>
    <cellStyle name="Normal 5" xfId="140"/>
    <cellStyle name="Normal 5 2" xfId="141"/>
    <cellStyle name="Normal 5 2 2" xfId="142"/>
    <cellStyle name="Normal 5 3" xfId="143"/>
    <cellStyle name="Normal 6" xfId="144"/>
    <cellStyle name="Normal 65" xfId="145"/>
    <cellStyle name="Normal 7" xfId="146"/>
    <cellStyle name="Normal 7 2" xfId="147"/>
    <cellStyle name="Normal 7 2 2" xfId="148"/>
    <cellStyle name="Normal 7 2 2 2" xfId="149"/>
    <cellStyle name="Normal 7 2 3" xfId="150"/>
    <cellStyle name="Normal 7 3" xfId="151"/>
    <cellStyle name="Normal 7 3 2" xfId="152"/>
    <cellStyle name="Normal 7 4" xfId="153"/>
    <cellStyle name="Normal 8" xfId="154"/>
    <cellStyle name="Normal 8 2" xfId="155"/>
    <cellStyle name="Normal 8 2 2" xfId="156"/>
    <cellStyle name="Normal 8 2 2 2" xfId="157"/>
    <cellStyle name="Normal 8 2 3" xfId="158"/>
    <cellStyle name="Normal 8 3" xfId="159"/>
    <cellStyle name="Normal 8 3 2" xfId="160"/>
    <cellStyle name="Normal 8 4" xfId="161"/>
    <cellStyle name="Normal 9" xfId="162"/>
    <cellStyle name="Notas 2" xfId="163"/>
    <cellStyle name="Notas 2 2" xfId="164"/>
    <cellStyle name="Notas 2 2 2" xfId="165"/>
    <cellStyle name="Notas 2 3" xfId="166"/>
    <cellStyle name="Notas 3" xfId="167"/>
    <cellStyle name="Notas 3 2" xfId="168"/>
    <cellStyle name="Porcentaje 2" xfId="169"/>
    <cellStyle name="Porcentaje 2 2" xfId="170"/>
    <cellStyle name="Porcentaje 2 2 2" xfId="171"/>
    <cellStyle name="Porcentaje 2 3" xfId="172"/>
    <cellStyle name="Porcentaje 3" xfId="173"/>
    <cellStyle name="Porcentaje 4" xfId="174"/>
    <cellStyle name="Porcentual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95</xdr:row>
      <xdr:rowOff>4</xdr:rowOff>
    </xdr:from>
    <xdr:ext cx="2295525" cy="857250"/>
    <xdr:sp macro="" textlink="">
      <xdr:nvSpPr>
        <xdr:cNvPr id="2" name="1 CuadroTexto"/>
        <xdr:cNvSpPr txBox="1"/>
      </xdr:nvSpPr>
      <xdr:spPr>
        <a:xfrm>
          <a:off x="0" y="18268954"/>
          <a:ext cx="229552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900"/>
            <a:t>___________________________________</a:t>
          </a:r>
        </a:p>
        <a:p>
          <a:pPr algn="ctr"/>
          <a:r>
            <a:rPr lang="es-MX" sz="900" b="1" baseline="0"/>
            <a:t>C. ALMA LAURA AMPARÁN CRUZ</a:t>
          </a:r>
        </a:p>
        <a:p>
          <a:pPr algn="ctr"/>
          <a:r>
            <a:rPr lang="es-MX" sz="900" b="1" baseline="0"/>
            <a:t>PRESIDENTA MUNICIPAL Y DEL CONSEJO</a:t>
          </a:r>
        </a:p>
        <a:p>
          <a:pPr algn="ctr"/>
          <a:r>
            <a:rPr lang="es-MX" sz="900" b="1" baseline="0"/>
            <a:t>AUTORIZÓ</a:t>
          </a:r>
        </a:p>
        <a:p>
          <a:pPr algn="ctr"/>
          <a:endParaRPr lang="es-MX" sz="900" b="1" baseline="0"/>
        </a:p>
        <a:p>
          <a:pPr algn="ctr"/>
          <a:endParaRPr lang="es-MX" sz="900" b="1"/>
        </a:p>
      </xdr:txBody>
    </xdr:sp>
    <xdr:clientData/>
  </xdr:oneCellAnchor>
  <xdr:oneCellAnchor>
    <xdr:from>
      <xdr:col>1</xdr:col>
      <xdr:colOff>347839</xdr:colOff>
      <xdr:row>95</xdr:row>
      <xdr:rowOff>180979</xdr:rowOff>
    </xdr:from>
    <xdr:ext cx="3457575" cy="796693"/>
    <xdr:sp macro="" textlink="">
      <xdr:nvSpPr>
        <xdr:cNvPr id="3" name="2 CuadroTexto"/>
        <xdr:cNvSpPr txBox="1"/>
      </xdr:nvSpPr>
      <xdr:spPr>
        <a:xfrm>
          <a:off x="4834114" y="18449929"/>
          <a:ext cx="3457575" cy="796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900"/>
            <a:t>_______________________________________</a:t>
          </a:r>
        </a:p>
        <a:p>
          <a:pPr algn="ctr"/>
          <a:r>
            <a:rPr lang="es-MX" sz="90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900"/>
        </a:p>
        <a:p>
          <a:pPr algn="ctr"/>
          <a:r>
            <a:rPr lang="es-MX" sz="900" b="1" baseline="0"/>
            <a:t>RESPONSABLE DE ELABORACIÓN</a:t>
          </a:r>
        </a:p>
        <a:p>
          <a:pPr algn="ctr"/>
          <a:endParaRPr lang="es-MX" sz="900" b="1"/>
        </a:p>
      </xdr:txBody>
    </xdr:sp>
    <xdr:clientData/>
  </xdr:oneCellAnchor>
  <xdr:oneCellAnchor>
    <xdr:from>
      <xdr:col>3</xdr:col>
      <xdr:colOff>3657600</xdr:colOff>
      <xdr:row>94</xdr:row>
      <xdr:rowOff>171450</xdr:rowOff>
    </xdr:from>
    <xdr:ext cx="2381250" cy="655821"/>
    <xdr:sp macro="" textlink="">
      <xdr:nvSpPr>
        <xdr:cNvPr id="4" name="3 CuadroTexto"/>
        <xdr:cNvSpPr txBox="1"/>
      </xdr:nvSpPr>
      <xdr:spPr>
        <a:xfrm>
          <a:off x="9991725" y="18249900"/>
          <a:ext cx="2381250" cy="655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900"/>
            <a:t>______________________________________</a:t>
          </a:r>
        </a:p>
        <a:p>
          <a:pPr algn="ctr"/>
          <a:r>
            <a:rPr lang="es-MX" sz="900" b="1" baseline="0"/>
            <a:t>ING. ALEJANDRO MONGE CASTILLO</a:t>
          </a:r>
        </a:p>
        <a:p>
          <a:pPr algn="ctr"/>
          <a:r>
            <a:rPr lang="es-MX" sz="900" b="1" baseline="0"/>
            <a:t>GERENTE GENERAL </a:t>
          </a:r>
        </a:p>
        <a:p>
          <a:pPr algn="ctr"/>
          <a:r>
            <a:rPr lang="es-MX" sz="900" b="1" baseline="0"/>
            <a:t>ELABORÓ Y PRESENTÓ</a:t>
          </a:r>
          <a:endParaRPr lang="es-MX" sz="900" b="1"/>
        </a:p>
      </xdr:txBody>
    </xdr:sp>
    <xdr:clientData/>
  </xdr:oneCellAnchor>
  <xdr:twoCellAnchor editAs="oneCell">
    <xdr:from>
      <xdr:col>0</xdr:col>
      <xdr:colOff>0</xdr:colOff>
      <xdr:row>0</xdr:row>
      <xdr:rowOff>114299</xdr:rowOff>
    </xdr:from>
    <xdr:to>
      <xdr:col>0</xdr:col>
      <xdr:colOff>2844114</xdr:colOff>
      <xdr:row>3</xdr:row>
      <xdr:rowOff>118799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299"/>
          <a:ext cx="2844114" cy="585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3781425</xdr:colOff>
      <xdr:row>0</xdr:row>
      <xdr:rowOff>0</xdr:rowOff>
    </xdr:from>
    <xdr:to>
      <xdr:col>5</xdr:col>
      <xdr:colOff>676275</xdr:colOff>
      <xdr:row>3</xdr:row>
      <xdr:rowOff>114300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0"/>
          <a:ext cx="2505075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topLeftCell="B1" zoomScaleNormal="100" workbookViewId="0">
      <selection activeCell="A5" sqref="A5:F5"/>
    </sheetView>
  </sheetViews>
  <sheetFormatPr baseColWidth="10" defaultRowHeight="15" x14ac:dyDescent="0.25"/>
  <cols>
    <col min="1" max="1" width="67.28515625" style="1" bestFit="1" customWidth="1"/>
    <col min="2" max="3" width="15.140625" style="28" bestFit="1" customWidth="1"/>
    <col min="4" max="4" width="71.42578125" style="1" bestFit="1" customWidth="1"/>
    <col min="5" max="6" width="12.7109375" style="28" customWidth="1"/>
  </cols>
  <sheetData>
    <row r="1" spans="1:6" s="29" customFormat="1" ht="15.75" x14ac:dyDescent="0.2">
      <c r="A1" s="34" t="s">
        <v>122</v>
      </c>
      <c r="B1" s="35"/>
      <c r="C1" s="35"/>
      <c r="D1" s="35"/>
      <c r="E1" s="35"/>
      <c r="F1" s="36"/>
    </row>
    <row r="2" spans="1:6" s="29" customFormat="1" x14ac:dyDescent="0.2">
      <c r="A2" s="37" t="s">
        <v>6</v>
      </c>
      <c r="B2" s="38"/>
      <c r="C2" s="38"/>
      <c r="D2" s="38"/>
      <c r="E2" s="38"/>
      <c r="F2" s="39"/>
    </row>
    <row r="3" spans="1:6" s="29" customFormat="1" x14ac:dyDescent="0.2">
      <c r="A3" s="37" t="s">
        <v>123</v>
      </c>
      <c r="B3" s="38"/>
      <c r="C3" s="38"/>
      <c r="D3" s="38"/>
      <c r="E3" s="38"/>
      <c r="F3" s="39"/>
    </row>
    <row r="4" spans="1:6" s="29" customFormat="1" x14ac:dyDescent="0.2">
      <c r="A4" s="37" t="s">
        <v>7</v>
      </c>
      <c r="B4" s="38"/>
      <c r="C4" s="38"/>
      <c r="D4" s="38"/>
      <c r="E4" s="38"/>
      <c r="F4" s="39"/>
    </row>
    <row r="5" spans="1:6" s="29" customFormat="1" ht="15.75" x14ac:dyDescent="0.2">
      <c r="A5" s="31">
        <v>1</v>
      </c>
      <c r="B5" s="32"/>
      <c r="C5" s="32"/>
      <c r="D5" s="32"/>
      <c r="E5" s="32"/>
      <c r="F5" s="33"/>
    </row>
    <row r="6" spans="1:6" ht="34.5" thickBot="1" x14ac:dyDescent="0.3">
      <c r="A6" s="2" t="s">
        <v>8</v>
      </c>
      <c r="B6" s="3">
        <v>2019</v>
      </c>
      <c r="C6" s="3" t="s">
        <v>120</v>
      </c>
      <c r="D6" s="4" t="s">
        <v>8</v>
      </c>
      <c r="E6" s="3">
        <v>2019</v>
      </c>
      <c r="F6" s="3" t="s">
        <v>120</v>
      </c>
    </row>
    <row r="7" spans="1:6" x14ac:dyDescent="0.25">
      <c r="A7" s="5" t="s">
        <v>0</v>
      </c>
      <c r="B7" s="6"/>
      <c r="C7" s="6"/>
      <c r="D7" s="7" t="s">
        <v>1</v>
      </c>
      <c r="E7" s="6"/>
      <c r="F7" s="6"/>
    </row>
    <row r="8" spans="1:6" x14ac:dyDescent="0.25">
      <c r="A8" s="8" t="s">
        <v>2</v>
      </c>
      <c r="B8" s="9"/>
      <c r="C8" s="9"/>
      <c r="D8" s="10" t="s">
        <v>3</v>
      </c>
      <c r="E8" s="9"/>
      <c r="F8" s="9"/>
    </row>
    <row r="9" spans="1:6" x14ac:dyDescent="0.25">
      <c r="A9" s="11" t="s">
        <v>9</v>
      </c>
      <c r="B9" s="6">
        <f>SUM(B10:B16)</f>
        <v>3987983.97</v>
      </c>
      <c r="C9" s="6">
        <f>SUM(C10:C16)</f>
        <v>12289977.67</v>
      </c>
      <c r="D9" s="10" t="s">
        <v>10</v>
      </c>
      <c r="E9" s="6">
        <f>SUM(E10:E18)</f>
        <v>84837374.629999995</v>
      </c>
      <c r="F9" s="6">
        <f>SUM(F10:F18)</f>
        <v>92569739.650000006</v>
      </c>
    </row>
    <row r="10" spans="1:6" x14ac:dyDescent="0.25">
      <c r="A10" s="12" t="s">
        <v>11</v>
      </c>
      <c r="B10" s="9">
        <v>45600</v>
      </c>
      <c r="C10" s="9">
        <v>50852</v>
      </c>
      <c r="D10" s="13" t="s">
        <v>12</v>
      </c>
      <c r="E10" s="9">
        <v>1623053.19</v>
      </c>
      <c r="F10" s="9">
        <v>593986.39</v>
      </c>
    </row>
    <row r="11" spans="1:6" x14ac:dyDescent="0.25">
      <c r="A11" s="12" t="s">
        <v>13</v>
      </c>
      <c r="B11" s="9">
        <v>3942383.97</v>
      </c>
      <c r="C11" s="9">
        <v>12239125.67</v>
      </c>
      <c r="D11" s="13" t="s">
        <v>14</v>
      </c>
      <c r="E11" s="9">
        <v>10387678.66</v>
      </c>
      <c r="F11" s="9">
        <v>8477187.0999999996</v>
      </c>
    </row>
    <row r="12" spans="1:6" x14ac:dyDescent="0.25">
      <c r="A12" s="12" t="s">
        <v>15</v>
      </c>
      <c r="B12" s="9">
        <v>0</v>
      </c>
      <c r="C12" s="9">
        <v>0</v>
      </c>
      <c r="D12" s="13" t="s">
        <v>16</v>
      </c>
      <c r="E12" s="9">
        <v>0</v>
      </c>
      <c r="F12" s="9">
        <v>20710.73</v>
      </c>
    </row>
    <row r="13" spans="1:6" x14ac:dyDescent="0.25">
      <c r="A13" s="12" t="s">
        <v>17</v>
      </c>
      <c r="B13" s="9">
        <v>0</v>
      </c>
      <c r="C13" s="9">
        <v>0</v>
      </c>
      <c r="D13" s="13" t="s">
        <v>18</v>
      </c>
      <c r="E13" s="9">
        <v>0</v>
      </c>
      <c r="F13" s="9">
        <v>0</v>
      </c>
    </row>
    <row r="14" spans="1:6" x14ac:dyDescent="0.25">
      <c r="A14" s="12" t="s">
        <v>19</v>
      </c>
      <c r="B14" s="9">
        <v>0</v>
      </c>
      <c r="C14" s="9">
        <v>0</v>
      </c>
      <c r="D14" s="13" t="s">
        <v>20</v>
      </c>
      <c r="E14" s="9">
        <v>0</v>
      </c>
      <c r="F14" s="9">
        <v>0</v>
      </c>
    </row>
    <row r="15" spans="1:6" x14ac:dyDescent="0.25">
      <c r="A15" s="12" t="s">
        <v>21</v>
      </c>
      <c r="B15" s="9">
        <v>0</v>
      </c>
      <c r="C15" s="9">
        <v>0</v>
      </c>
      <c r="D15" s="13" t="s">
        <v>22</v>
      </c>
      <c r="E15" s="9">
        <v>0</v>
      </c>
      <c r="F15" s="9">
        <v>0</v>
      </c>
    </row>
    <row r="16" spans="1:6" x14ac:dyDescent="0.25">
      <c r="A16" s="12" t="s">
        <v>23</v>
      </c>
      <c r="B16" s="9">
        <v>0</v>
      </c>
      <c r="C16" s="9">
        <v>0</v>
      </c>
      <c r="D16" s="13" t="s">
        <v>24</v>
      </c>
      <c r="E16" s="9">
        <v>29533917.120000001</v>
      </c>
      <c r="F16" s="9">
        <v>34121520.600000001</v>
      </c>
    </row>
    <row r="17" spans="1:6" x14ac:dyDescent="0.25">
      <c r="A17" s="11" t="s">
        <v>25</v>
      </c>
      <c r="B17" s="6">
        <f>SUM(B18:B24)</f>
        <v>517048786.00999999</v>
      </c>
      <c r="C17" s="6">
        <f>SUM(C18:C24)</f>
        <v>516291617.27999997</v>
      </c>
      <c r="D17" s="13" t="s">
        <v>26</v>
      </c>
      <c r="E17" s="9">
        <v>0</v>
      </c>
      <c r="F17" s="9">
        <v>0</v>
      </c>
    </row>
    <row r="18" spans="1:6" x14ac:dyDescent="0.25">
      <c r="A18" s="12" t="s">
        <v>27</v>
      </c>
      <c r="B18" s="9">
        <v>0</v>
      </c>
      <c r="C18" s="9">
        <v>0</v>
      </c>
      <c r="D18" s="13" t="s">
        <v>28</v>
      </c>
      <c r="E18" s="9">
        <v>43292725.659999996</v>
      </c>
      <c r="F18" s="9">
        <v>49356334.829999998</v>
      </c>
    </row>
    <row r="19" spans="1:6" x14ac:dyDescent="0.25">
      <c r="A19" s="12" t="s">
        <v>29</v>
      </c>
      <c r="B19" s="9">
        <v>501412211.19</v>
      </c>
      <c r="C19" s="9">
        <v>501412211.19</v>
      </c>
      <c r="D19" s="14" t="s">
        <v>30</v>
      </c>
      <c r="E19" s="6">
        <f>SUM(E20:E22)</f>
        <v>6383947.6900000004</v>
      </c>
      <c r="F19" s="6">
        <f>SUM(F20:F22)</f>
        <v>14508415.59</v>
      </c>
    </row>
    <row r="20" spans="1:6" x14ac:dyDescent="0.25">
      <c r="A20" s="12" t="s">
        <v>31</v>
      </c>
      <c r="B20" s="9">
        <v>1140786.48</v>
      </c>
      <c r="C20" s="9">
        <v>906533.23</v>
      </c>
      <c r="D20" s="13" t="s">
        <v>32</v>
      </c>
      <c r="E20" s="9">
        <v>0</v>
      </c>
      <c r="F20" s="9">
        <v>0</v>
      </c>
    </row>
    <row r="21" spans="1:6" x14ac:dyDescent="0.25">
      <c r="A21" s="12" t="s">
        <v>33</v>
      </c>
      <c r="B21" s="9">
        <v>0</v>
      </c>
      <c r="C21" s="9">
        <v>0</v>
      </c>
      <c r="D21" s="13" t="s">
        <v>34</v>
      </c>
      <c r="E21" s="9">
        <v>0</v>
      </c>
      <c r="F21" s="9">
        <v>0</v>
      </c>
    </row>
    <row r="22" spans="1:6" x14ac:dyDescent="0.25">
      <c r="A22" s="12" t="s">
        <v>35</v>
      </c>
      <c r="B22" s="9">
        <v>84087.4</v>
      </c>
      <c r="C22" s="9">
        <v>20615.84</v>
      </c>
      <c r="D22" s="13" t="s">
        <v>36</v>
      </c>
      <c r="E22" s="9">
        <v>6383947.6900000004</v>
      </c>
      <c r="F22" s="9">
        <v>14508415.59</v>
      </c>
    </row>
    <row r="23" spans="1:6" x14ac:dyDescent="0.25">
      <c r="A23" s="12" t="s">
        <v>37</v>
      </c>
      <c r="B23" s="9">
        <v>0</v>
      </c>
      <c r="C23" s="9">
        <v>0</v>
      </c>
      <c r="D23" s="14" t="s">
        <v>38</v>
      </c>
      <c r="E23" s="9">
        <f>SUM(E24:E25)</f>
        <v>0</v>
      </c>
      <c r="F23" s="9">
        <f>SUM(F24:F25)</f>
        <v>0</v>
      </c>
    </row>
    <row r="24" spans="1:6" x14ac:dyDescent="0.25">
      <c r="A24" s="12" t="s">
        <v>39</v>
      </c>
      <c r="B24" s="9">
        <v>14411700.939999999</v>
      </c>
      <c r="C24" s="9">
        <v>13952257.02</v>
      </c>
      <c r="D24" s="13" t="s">
        <v>40</v>
      </c>
      <c r="E24" s="9">
        <v>0</v>
      </c>
      <c r="F24" s="9">
        <v>0</v>
      </c>
    </row>
    <row r="25" spans="1:6" x14ac:dyDescent="0.25">
      <c r="A25" s="11" t="s">
        <v>41</v>
      </c>
      <c r="B25" s="6">
        <f>SUM(B26:B30)</f>
        <v>2121231.5</v>
      </c>
      <c r="C25" s="6">
        <f>SUM(C26:C30)</f>
        <v>2437048.7000000002</v>
      </c>
      <c r="D25" s="13" t="s">
        <v>42</v>
      </c>
      <c r="E25" s="9">
        <v>0</v>
      </c>
      <c r="F25" s="9">
        <v>0</v>
      </c>
    </row>
    <row r="26" spans="1:6" x14ac:dyDescent="0.25">
      <c r="A26" s="12" t="s">
        <v>43</v>
      </c>
      <c r="B26" s="9">
        <v>2121231.5</v>
      </c>
      <c r="C26" s="9">
        <v>2420757.46</v>
      </c>
      <c r="D26" s="14" t="s">
        <v>44</v>
      </c>
      <c r="E26" s="9">
        <v>0</v>
      </c>
      <c r="F26" s="9">
        <v>0</v>
      </c>
    </row>
    <row r="27" spans="1:6" x14ac:dyDescent="0.25">
      <c r="A27" s="12" t="s">
        <v>45</v>
      </c>
      <c r="B27" s="9">
        <v>0</v>
      </c>
      <c r="C27" s="9">
        <v>0</v>
      </c>
      <c r="D27" s="14" t="s">
        <v>46</v>
      </c>
      <c r="E27" s="9">
        <f>SUM(E28:E30)</f>
        <v>0</v>
      </c>
      <c r="F27" s="9">
        <f>SUM(F28:F30)</f>
        <v>0</v>
      </c>
    </row>
    <row r="28" spans="1:6" x14ac:dyDescent="0.25">
      <c r="A28" s="12" t="s">
        <v>47</v>
      </c>
      <c r="B28" s="9">
        <v>0</v>
      </c>
      <c r="C28" s="9">
        <v>0</v>
      </c>
      <c r="D28" s="13" t="s">
        <v>48</v>
      </c>
      <c r="E28" s="9">
        <v>0</v>
      </c>
      <c r="F28" s="9">
        <v>0</v>
      </c>
    </row>
    <row r="29" spans="1:6" x14ac:dyDescent="0.25">
      <c r="A29" s="12" t="s">
        <v>49</v>
      </c>
      <c r="B29" s="9">
        <v>0</v>
      </c>
      <c r="C29" s="9">
        <v>16291.24</v>
      </c>
      <c r="D29" s="13" t="s">
        <v>50</v>
      </c>
      <c r="E29" s="9">
        <v>0</v>
      </c>
      <c r="F29" s="9">
        <v>0</v>
      </c>
    </row>
    <row r="30" spans="1:6" x14ac:dyDescent="0.25">
      <c r="A30" s="12" t="s">
        <v>51</v>
      </c>
      <c r="B30" s="9">
        <v>0</v>
      </c>
      <c r="C30" s="9">
        <v>0</v>
      </c>
      <c r="D30" s="13" t="s">
        <v>52</v>
      </c>
      <c r="E30" s="9">
        <v>0</v>
      </c>
      <c r="F30" s="9">
        <v>0</v>
      </c>
    </row>
    <row r="31" spans="1:6" x14ac:dyDescent="0.25">
      <c r="A31" s="11" t="s">
        <v>53</v>
      </c>
      <c r="B31" s="9">
        <f>SUM(B32:B36)</f>
        <v>0</v>
      </c>
      <c r="C31" s="9">
        <f>SUM(C32:C36)</f>
        <v>0</v>
      </c>
      <c r="D31" s="14" t="s">
        <v>54</v>
      </c>
      <c r="E31" s="9">
        <f>SUM(E32:E37)</f>
        <v>0</v>
      </c>
      <c r="F31" s="9">
        <f>SUM(F32:F37)</f>
        <v>0</v>
      </c>
    </row>
    <row r="32" spans="1:6" x14ac:dyDescent="0.25">
      <c r="A32" s="12" t="s">
        <v>55</v>
      </c>
      <c r="B32" s="9">
        <v>0</v>
      </c>
      <c r="C32" s="9">
        <v>0</v>
      </c>
      <c r="D32" s="13" t="s">
        <v>56</v>
      </c>
      <c r="E32" s="9">
        <v>0</v>
      </c>
      <c r="F32" s="9">
        <v>0</v>
      </c>
    </row>
    <row r="33" spans="1:6" x14ac:dyDescent="0.25">
      <c r="A33" s="12" t="s">
        <v>57</v>
      </c>
      <c r="B33" s="9">
        <v>0</v>
      </c>
      <c r="C33" s="9">
        <v>0</v>
      </c>
      <c r="D33" s="13" t="s">
        <v>58</v>
      </c>
      <c r="E33" s="9">
        <v>0</v>
      </c>
      <c r="F33" s="9">
        <v>0</v>
      </c>
    </row>
    <row r="34" spans="1:6" x14ac:dyDescent="0.25">
      <c r="A34" s="12" t="s">
        <v>59</v>
      </c>
      <c r="B34" s="9">
        <v>0</v>
      </c>
      <c r="C34" s="9">
        <v>0</v>
      </c>
      <c r="D34" s="13" t="s">
        <v>60</v>
      </c>
      <c r="E34" s="9">
        <v>0</v>
      </c>
      <c r="F34" s="9">
        <v>0</v>
      </c>
    </row>
    <row r="35" spans="1:6" x14ac:dyDescent="0.25">
      <c r="A35" s="12" t="s">
        <v>61</v>
      </c>
      <c r="B35" s="9">
        <v>0</v>
      </c>
      <c r="C35" s="9">
        <v>0</v>
      </c>
      <c r="D35" s="13" t="s">
        <v>62</v>
      </c>
      <c r="E35" s="9">
        <v>0</v>
      </c>
      <c r="F35" s="9">
        <v>0</v>
      </c>
    </row>
    <row r="36" spans="1:6" x14ac:dyDescent="0.25">
      <c r="A36" s="12" t="s">
        <v>63</v>
      </c>
      <c r="B36" s="9">
        <v>0</v>
      </c>
      <c r="C36" s="9">
        <v>0</v>
      </c>
      <c r="D36" s="13" t="s">
        <v>64</v>
      </c>
      <c r="E36" s="9">
        <v>0</v>
      </c>
      <c r="F36" s="9">
        <v>0</v>
      </c>
    </row>
    <row r="37" spans="1:6" x14ac:dyDescent="0.25">
      <c r="A37" s="11" t="s">
        <v>65</v>
      </c>
      <c r="B37" s="6">
        <v>14357443.609999999</v>
      </c>
      <c r="C37" s="6">
        <v>12858174.98</v>
      </c>
      <c r="D37" s="13" t="s">
        <v>66</v>
      </c>
      <c r="E37" s="9">
        <v>0</v>
      </c>
      <c r="F37" s="9">
        <v>0</v>
      </c>
    </row>
    <row r="38" spans="1:6" x14ac:dyDescent="0.25">
      <c r="A38" s="11" t="s">
        <v>67</v>
      </c>
      <c r="B38" s="9">
        <f>SUM(B39:B40)</f>
        <v>0</v>
      </c>
      <c r="C38" s="9">
        <f>SUM(C39:C40)</f>
        <v>0</v>
      </c>
      <c r="D38" s="14" t="s">
        <v>68</v>
      </c>
      <c r="E38" s="9">
        <f>SUM(E39:E41)</f>
        <v>0</v>
      </c>
      <c r="F38" s="9">
        <f>SUM(F39:F41)</f>
        <v>0</v>
      </c>
    </row>
    <row r="39" spans="1:6" x14ac:dyDescent="0.25">
      <c r="A39" s="12" t="s">
        <v>69</v>
      </c>
      <c r="B39" s="9">
        <v>0</v>
      </c>
      <c r="C39" s="9">
        <v>0</v>
      </c>
      <c r="D39" s="13" t="s">
        <v>70</v>
      </c>
      <c r="E39" s="9">
        <v>0</v>
      </c>
      <c r="F39" s="9">
        <v>0</v>
      </c>
    </row>
    <row r="40" spans="1:6" x14ac:dyDescent="0.25">
      <c r="A40" s="12" t="s">
        <v>71</v>
      </c>
      <c r="B40" s="9">
        <v>0</v>
      </c>
      <c r="C40" s="9">
        <v>0</v>
      </c>
      <c r="D40" s="13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f>SUM(B42:B45)</f>
        <v>0</v>
      </c>
      <c r="C41" s="9">
        <f>SUM(C42:C45)</f>
        <v>0</v>
      </c>
      <c r="D41" s="13" t="s">
        <v>74</v>
      </c>
      <c r="E41" s="9">
        <v>0</v>
      </c>
      <c r="F41" s="9">
        <v>0</v>
      </c>
    </row>
    <row r="42" spans="1:6" x14ac:dyDescent="0.25">
      <c r="A42" s="12" t="s">
        <v>75</v>
      </c>
      <c r="B42" s="9">
        <v>0</v>
      </c>
      <c r="C42" s="9">
        <v>0</v>
      </c>
      <c r="D42" s="14" t="s">
        <v>76</v>
      </c>
      <c r="E42" s="9">
        <f>SUM(E43:E45)</f>
        <v>0</v>
      </c>
      <c r="F42" s="9">
        <f>SUM(F43:F45)</f>
        <v>0</v>
      </c>
    </row>
    <row r="43" spans="1:6" x14ac:dyDescent="0.25">
      <c r="A43" s="12" t="s">
        <v>77</v>
      </c>
      <c r="B43" s="9">
        <v>0</v>
      </c>
      <c r="C43" s="9">
        <v>0</v>
      </c>
      <c r="D43" s="13" t="s">
        <v>78</v>
      </c>
      <c r="E43" s="9">
        <v>0</v>
      </c>
      <c r="F43" s="9">
        <v>0</v>
      </c>
    </row>
    <row r="44" spans="1:6" x14ac:dyDescent="0.25">
      <c r="A44" s="12" t="s">
        <v>79</v>
      </c>
      <c r="B44" s="9">
        <v>0</v>
      </c>
      <c r="C44" s="9">
        <v>0</v>
      </c>
      <c r="D44" s="13" t="s">
        <v>80</v>
      </c>
      <c r="E44" s="9">
        <v>0</v>
      </c>
      <c r="F44" s="9">
        <v>0</v>
      </c>
    </row>
    <row r="45" spans="1:6" x14ac:dyDescent="0.25">
      <c r="A45" s="12" t="s">
        <v>81</v>
      </c>
      <c r="B45" s="9">
        <v>0</v>
      </c>
      <c r="C45" s="9">
        <v>0</v>
      </c>
      <c r="D45" s="13" t="s">
        <v>82</v>
      </c>
      <c r="E45" s="9">
        <v>0</v>
      </c>
      <c r="F45" s="9">
        <v>0</v>
      </c>
    </row>
    <row r="46" spans="1:6" x14ac:dyDescent="0.25">
      <c r="A46" s="15"/>
      <c r="B46" s="9"/>
      <c r="C46" s="9"/>
      <c r="D46" s="16"/>
      <c r="E46" s="9"/>
      <c r="F46" s="9"/>
    </row>
    <row r="47" spans="1:6" x14ac:dyDescent="0.25">
      <c r="A47" s="11" t="s">
        <v>83</v>
      </c>
      <c r="B47" s="9">
        <f>B9+B17+B25+B31+B37+B38+B41</f>
        <v>537515445.09000003</v>
      </c>
      <c r="C47" s="9">
        <f>C9+C17+C25+C31+C37+C38+C41</f>
        <v>543876818.63</v>
      </c>
      <c r="D47" s="14" t="s">
        <v>84</v>
      </c>
      <c r="E47" s="6">
        <f>+E9+E19+E23+E26+E27+E31+E38+E42</f>
        <v>91221322.319999993</v>
      </c>
      <c r="F47" s="6">
        <f>+F9+F19+F23+F26+F27+F31+F38+F42</f>
        <v>107078155.24000001</v>
      </c>
    </row>
    <row r="48" spans="1:6" x14ac:dyDescent="0.25">
      <c r="A48" s="15"/>
      <c r="B48" s="9"/>
      <c r="C48" s="9"/>
      <c r="D48" s="10"/>
      <c r="E48" s="9"/>
      <c r="F48" s="9"/>
    </row>
    <row r="49" spans="1:6" x14ac:dyDescent="0.25">
      <c r="A49" s="17" t="s">
        <v>4</v>
      </c>
      <c r="B49" s="9"/>
      <c r="C49" s="9"/>
      <c r="D49" s="18" t="s">
        <v>5</v>
      </c>
      <c r="E49" s="9"/>
      <c r="F49" s="9"/>
    </row>
    <row r="50" spans="1:6" x14ac:dyDescent="0.25">
      <c r="A50" s="19" t="s">
        <v>85</v>
      </c>
      <c r="B50" s="9">
        <v>0</v>
      </c>
      <c r="C50" s="9">
        <v>0</v>
      </c>
      <c r="D50" s="20" t="s">
        <v>86</v>
      </c>
      <c r="E50" s="9">
        <v>0</v>
      </c>
      <c r="F50" s="9">
        <v>0</v>
      </c>
    </row>
    <row r="51" spans="1:6" x14ac:dyDescent="0.25">
      <c r="A51" s="19" t="s">
        <v>87</v>
      </c>
      <c r="B51" s="9">
        <v>0</v>
      </c>
      <c r="C51" s="9">
        <v>0</v>
      </c>
      <c r="D51" s="20" t="s">
        <v>88</v>
      </c>
      <c r="E51" s="9">
        <v>221493.5</v>
      </c>
      <c r="F51" s="9">
        <v>277141.53000000003</v>
      </c>
    </row>
    <row r="52" spans="1:6" x14ac:dyDescent="0.25">
      <c r="A52" s="19" t="s">
        <v>89</v>
      </c>
      <c r="B52" s="9">
        <v>359173472.64999998</v>
      </c>
      <c r="C52" s="9">
        <v>358139642.64999998</v>
      </c>
      <c r="D52" s="20" t="s">
        <v>90</v>
      </c>
      <c r="E52" s="9">
        <v>0</v>
      </c>
      <c r="F52" s="9">
        <v>0</v>
      </c>
    </row>
    <row r="53" spans="1:6" x14ac:dyDescent="0.25">
      <c r="A53" s="19" t="s">
        <v>91</v>
      </c>
      <c r="B53" s="9">
        <v>76559247.150000006</v>
      </c>
      <c r="C53" s="9">
        <v>76339956.819999993</v>
      </c>
      <c r="D53" s="20" t="s">
        <v>92</v>
      </c>
      <c r="E53" s="9">
        <v>0</v>
      </c>
      <c r="F53" s="9">
        <v>0</v>
      </c>
    </row>
    <row r="54" spans="1:6" x14ac:dyDescent="0.25">
      <c r="A54" s="19" t="s">
        <v>93</v>
      </c>
      <c r="B54" s="9">
        <v>1351269</v>
      </c>
      <c r="C54" s="9">
        <v>1351269</v>
      </c>
      <c r="D54" s="20" t="s">
        <v>94</v>
      </c>
      <c r="E54" s="9">
        <v>0</v>
      </c>
      <c r="F54" s="9">
        <v>0</v>
      </c>
    </row>
    <row r="55" spans="1:6" x14ac:dyDescent="0.25">
      <c r="A55" s="19" t="s">
        <v>95</v>
      </c>
      <c r="B55" s="9">
        <v>-56333449.219999999</v>
      </c>
      <c r="C55" s="9">
        <v>-60434321.229999997</v>
      </c>
      <c r="D55" s="20" t="s">
        <v>96</v>
      </c>
      <c r="E55" s="9">
        <v>0</v>
      </c>
      <c r="F55" s="9">
        <v>0</v>
      </c>
    </row>
    <row r="56" spans="1:6" x14ac:dyDescent="0.25">
      <c r="A56" s="19" t="s">
        <v>97</v>
      </c>
      <c r="B56" s="9">
        <v>0</v>
      </c>
      <c r="C56" s="9">
        <v>0</v>
      </c>
      <c r="D56" s="21"/>
      <c r="E56" s="9"/>
      <c r="F56" s="9"/>
    </row>
    <row r="57" spans="1:6" x14ac:dyDescent="0.25">
      <c r="A57" s="19" t="s">
        <v>98</v>
      </c>
      <c r="B57" s="9">
        <v>0</v>
      </c>
      <c r="C57" s="9">
        <v>0</v>
      </c>
      <c r="D57" s="21" t="s">
        <v>99</v>
      </c>
      <c r="E57" s="6">
        <f>SUM(E50:E55)</f>
        <v>221493.5</v>
      </c>
      <c r="F57" s="6">
        <f>SUM(F50:F55)</f>
        <v>277141.53000000003</v>
      </c>
    </row>
    <row r="58" spans="1:6" x14ac:dyDescent="0.25">
      <c r="A58" s="19" t="s">
        <v>100</v>
      </c>
      <c r="B58" s="9">
        <v>0</v>
      </c>
      <c r="C58" s="9">
        <v>0</v>
      </c>
      <c r="D58" s="18"/>
      <c r="E58" s="9"/>
      <c r="F58" s="9"/>
    </row>
    <row r="59" spans="1:6" x14ac:dyDescent="0.25">
      <c r="A59" s="22"/>
      <c r="B59" s="9"/>
      <c r="C59" s="9"/>
      <c r="D59" s="21" t="s">
        <v>101</v>
      </c>
      <c r="E59" s="6">
        <f>E47+E57</f>
        <v>91442815.819999993</v>
      </c>
      <c r="F59" s="6">
        <f>F47+F57</f>
        <v>107355296.77000001</v>
      </c>
    </row>
    <row r="60" spans="1:6" x14ac:dyDescent="0.25">
      <c r="A60" s="23" t="s">
        <v>102</v>
      </c>
      <c r="B60" s="6">
        <f>SUM(B50:B58)</f>
        <v>380750539.57999992</v>
      </c>
      <c r="C60" s="6">
        <f>SUM(C50:C58)</f>
        <v>375396547.23999995</v>
      </c>
      <c r="D60" s="20"/>
      <c r="E60" s="9"/>
      <c r="F60" s="9"/>
    </row>
    <row r="61" spans="1:6" x14ac:dyDescent="0.25">
      <c r="A61" s="22"/>
      <c r="B61" s="6"/>
      <c r="C61" s="6"/>
      <c r="D61" s="21" t="s">
        <v>103</v>
      </c>
      <c r="E61" s="9"/>
      <c r="F61" s="9"/>
    </row>
    <row r="62" spans="1:6" x14ac:dyDescent="0.25">
      <c r="A62" s="23" t="s">
        <v>104</v>
      </c>
      <c r="B62" s="6">
        <f>B47+B60</f>
        <v>918265984.66999996</v>
      </c>
      <c r="C62" s="6">
        <f>C47+C60</f>
        <v>919273365.86999989</v>
      </c>
      <c r="D62" s="21"/>
      <c r="E62" s="9"/>
      <c r="F62" s="9"/>
    </row>
    <row r="63" spans="1:6" x14ac:dyDescent="0.25">
      <c r="A63" s="22"/>
      <c r="B63" s="9"/>
      <c r="C63" s="9"/>
      <c r="D63" s="21" t="s">
        <v>105</v>
      </c>
      <c r="E63" s="6">
        <f>E64+E65+E66</f>
        <v>2</v>
      </c>
      <c r="F63" s="6">
        <f>F64+F65+F66</f>
        <v>2</v>
      </c>
    </row>
    <row r="64" spans="1:6" x14ac:dyDescent="0.25">
      <c r="A64" s="22"/>
      <c r="B64" s="9"/>
      <c r="C64" s="9"/>
      <c r="D64" s="20" t="s">
        <v>106</v>
      </c>
      <c r="E64" s="9">
        <v>2</v>
      </c>
      <c r="F64" s="9">
        <v>2</v>
      </c>
    </row>
    <row r="65" spans="1:6" x14ac:dyDescent="0.25">
      <c r="A65" s="22"/>
      <c r="B65" s="9"/>
      <c r="C65" s="9"/>
      <c r="D65" s="20" t="s">
        <v>107</v>
      </c>
      <c r="E65" s="9">
        <v>0</v>
      </c>
      <c r="F65" s="9">
        <v>0</v>
      </c>
    </row>
    <row r="66" spans="1:6" x14ac:dyDescent="0.25">
      <c r="A66" s="22"/>
      <c r="B66" s="9"/>
      <c r="C66" s="9"/>
      <c r="D66" s="20" t="s">
        <v>108</v>
      </c>
      <c r="E66" s="9">
        <v>0</v>
      </c>
      <c r="F66" s="9">
        <v>0</v>
      </c>
    </row>
    <row r="67" spans="1:6" x14ac:dyDescent="0.25">
      <c r="A67" s="22"/>
      <c r="B67" s="9"/>
      <c r="C67" s="9"/>
      <c r="D67" s="20"/>
      <c r="E67" s="9"/>
      <c r="F67" s="9"/>
    </row>
    <row r="68" spans="1:6" x14ac:dyDescent="0.25">
      <c r="A68" s="22"/>
      <c r="B68" s="9"/>
      <c r="C68" s="9"/>
      <c r="D68" s="21" t="s">
        <v>109</v>
      </c>
      <c r="E68" s="6">
        <f>SUM(E69:E73)</f>
        <v>826823166.85000002</v>
      </c>
      <c r="F68" s="6">
        <f>SUM(F69:F73)</f>
        <v>811918067.10000002</v>
      </c>
    </row>
    <row r="69" spans="1:6" x14ac:dyDescent="0.25">
      <c r="A69" s="22"/>
      <c r="B69" s="9"/>
      <c r="C69" s="9"/>
      <c r="D69" s="20" t="s">
        <v>110</v>
      </c>
      <c r="E69" s="9">
        <v>14115982.82</v>
      </c>
      <c r="F69" s="9">
        <v>-10262219.289999999</v>
      </c>
    </row>
    <row r="70" spans="1:6" x14ac:dyDescent="0.25">
      <c r="A70" s="22"/>
      <c r="B70" s="9"/>
      <c r="C70" s="9"/>
      <c r="D70" s="20" t="s">
        <v>111</v>
      </c>
      <c r="E70" s="9">
        <v>812707184.02999997</v>
      </c>
      <c r="F70" s="9">
        <v>822180286.38999999</v>
      </c>
    </row>
    <row r="71" spans="1:6" x14ac:dyDescent="0.25">
      <c r="A71" s="22"/>
      <c r="B71" s="9"/>
      <c r="C71" s="9"/>
      <c r="D71" s="20" t="s">
        <v>112</v>
      </c>
      <c r="E71" s="9">
        <v>0</v>
      </c>
      <c r="F71" s="9">
        <v>0</v>
      </c>
    </row>
    <row r="72" spans="1:6" x14ac:dyDescent="0.25">
      <c r="A72" s="22"/>
      <c r="B72" s="9"/>
      <c r="C72" s="9"/>
      <c r="D72" s="20" t="s">
        <v>113</v>
      </c>
      <c r="E72" s="9">
        <v>0</v>
      </c>
      <c r="F72" s="9">
        <v>0</v>
      </c>
    </row>
    <row r="73" spans="1:6" x14ac:dyDescent="0.25">
      <c r="A73" s="22"/>
      <c r="B73" s="9"/>
      <c r="C73" s="9"/>
      <c r="D73" s="20" t="s">
        <v>114</v>
      </c>
      <c r="E73" s="9">
        <v>0</v>
      </c>
      <c r="F73" s="9">
        <v>0</v>
      </c>
    </row>
    <row r="74" spans="1:6" x14ac:dyDescent="0.25">
      <c r="A74" s="22"/>
      <c r="B74" s="9"/>
      <c r="C74" s="9"/>
      <c r="D74" s="20"/>
      <c r="E74" s="9"/>
      <c r="F74" s="9"/>
    </row>
    <row r="75" spans="1:6" ht="22.5" x14ac:dyDescent="0.25">
      <c r="A75" s="22"/>
      <c r="B75" s="9"/>
      <c r="C75" s="9"/>
      <c r="D75" s="21" t="s">
        <v>115</v>
      </c>
      <c r="E75" s="9">
        <f>E76+E77</f>
        <v>0</v>
      </c>
      <c r="F75" s="9">
        <f>F76+F77</f>
        <v>0</v>
      </c>
    </row>
    <row r="76" spans="1:6" x14ac:dyDescent="0.25">
      <c r="A76" s="22"/>
      <c r="B76" s="9"/>
      <c r="C76" s="9"/>
      <c r="D76" s="20" t="s">
        <v>116</v>
      </c>
      <c r="E76" s="9">
        <v>0</v>
      </c>
      <c r="F76" s="9">
        <v>0</v>
      </c>
    </row>
    <row r="77" spans="1:6" x14ac:dyDescent="0.25">
      <c r="A77" s="22"/>
      <c r="B77" s="9"/>
      <c r="C77" s="9"/>
      <c r="D77" s="20" t="s">
        <v>117</v>
      </c>
      <c r="E77" s="9">
        <v>0</v>
      </c>
      <c r="F77" s="9">
        <v>0</v>
      </c>
    </row>
    <row r="78" spans="1:6" x14ac:dyDescent="0.25">
      <c r="A78" s="22"/>
      <c r="B78" s="9"/>
      <c r="C78" s="9"/>
      <c r="D78" s="20"/>
      <c r="E78" s="9"/>
      <c r="F78" s="9"/>
    </row>
    <row r="79" spans="1:6" x14ac:dyDescent="0.25">
      <c r="A79" s="22"/>
      <c r="B79" s="9"/>
      <c r="C79" s="9"/>
      <c r="D79" s="21" t="s">
        <v>118</v>
      </c>
      <c r="E79" s="6">
        <f>E63+E68+E75</f>
        <v>826823168.85000002</v>
      </c>
      <c r="F79" s="6">
        <f>F63+F68+F75</f>
        <v>811918069.10000002</v>
      </c>
    </row>
    <row r="80" spans="1:6" x14ac:dyDescent="0.25">
      <c r="A80" s="22"/>
      <c r="B80" s="9"/>
      <c r="C80" s="9"/>
      <c r="D80" s="20"/>
      <c r="E80" s="9"/>
      <c r="F80" s="9"/>
    </row>
    <row r="81" spans="1:6" x14ac:dyDescent="0.25">
      <c r="A81" s="22"/>
      <c r="B81" s="9"/>
      <c r="C81" s="9"/>
      <c r="D81" s="21" t="s">
        <v>119</v>
      </c>
      <c r="E81" s="6">
        <f>E59+E79</f>
        <v>918265984.67000008</v>
      </c>
      <c r="F81" s="6">
        <f>F59+F79</f>
        <v>919273365.87</v>
      </c>
    </row>
    <row r="82" spans="1:6" x14ac:dyDescent="0.25">
      <c r="A82" s="22"/>
      <c r="B82" s="9"/>
      <c r="C82" s="9"/>
      <c r="D82" s="24"/>
      <c r="E82" s="9"/>
      <c r="F82" s="9"/>
    </row>
    <row r="83" spans="1:6" x14ac:dyDescent="0.25">
      <c r="A83" s="22"/>
      <c r="B83" s="9"/>
      <c r="C83" s="9"/>
      <c r="D83" s="24"/>
      <c r="E83" s="9"/>
      <c r="F83" s="9"/>
    </row>
    <row r="84" spans="1:6" x14ac:dyDescent="0.25">
      <c r="A84" s="22"/>
      <c r="B84" s="9"/>
      <c r="C84" s="9"/>
      <c r="D84" s="24"/>
      <c r="E84" s="9"/>
      <c r="F84" s="9"/>
    </row>
    <row r="85" spans="1:6" ht="15.75" thickBot="1" x14ac:dyDescent="0.3">
      <c r="A85" s="25"/>
      <c r="B85" s="26"/>
      <c r="C85" s="26"/>
      <c r="D85" s="27"/>
      <c r="E85" s="26"/>
      <c r="F85" s="26"/>
    </row>
    <row r="87" spans="1:6" x14ac:dyDescent="0.25">
      <c r="A87" s="30" t="s">
        <v>121</v>
      </c>
      <c r="B87" s="30"/>
      <c r="C87" s="30"/>
      <c r="D87" s="30"/>
      <c r="E87" s="30"/>
    </row>
  </sheetData>
  <mergeCells count="6">
    <mergeCell ref="A87:E87"/>
    <mergeCell ref="A5:F5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</vt:lpstr>
      <vt:lpstr>'LDF-1'!Área_de_impresión</vt:lpstr>
      <vt:lpstr>'LDF-1'!Títulos_a_imprimir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CONTABILIDAD</cp:lastModifiedBy>
  <cp:lastPrinted>2019-10-08T13:29:22Z</cp:lastPrinted>
  <dcterms:created xsi:type="dcterms:W3CDTF">2016-10-26T15:26:32Z</dcterms:created>
  <dcterms:modified xsi:type="dcterms:W3CDTF">2019-10-08T13:32:16Z</dcterms:modified>
</cp:coreProperties>
</file>