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1 Estados e Información Contable\"/>
    </mc:Choice>
  </mc:AlternateContent>
  <bookViews>
    <workbookView xWindow="-120" yWindow="-120" windowWidth="20730" windowHeight="11160" tabRatio="851"/>
  </bookViews>
  <sheets>
    <sheet name="02" sheetId="2" r:id="rId1"/>
  </sheets>
  <definedNames>
    <definedName name="ANEXO">#REF!</definedName>
    <definedName name="_xlnm.Print_Area" localSheetId="0">'02'!$A$1:$E$108</definedName>
    <definedName name="_xlnm.Print_Titles" localSheetId="0">'02'!$1:$7</definedName>
    <definedName name="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2" l="1"/>
  <c r="C69" i="2"/>
  <c r="E61" i="2"/>
  <c r="C61" i="2"/>
  <c r="E54" i="2"/>
  <c r="C54" i="2"/>
  <c r="E49" i="2"/>
  <c r="C49" i="2"/>
  <c r="E38" i="2"/>
  <c r="C38" i="2"/>
  <c r="E33" i="2"/>
  <c r="C33" i="2"/>
  <c r="E23" i="2"/>
  <c r="C23" i="2"/>
  <c r="E19" i="2"/>
  <c r="C19" i="2"/>
  <c r="E9" i="2"/>
  <c r="C9" i="2"/>
  <c r="E72" i="2" l="1"/>
  <c r="C72" i="2"/>
  <c r="C30" i="2"/>
  <c r="E30" i="2"/>
  <c r="E75" i="2" l="1"/>
  <c r="C75" i="2"/>
</calcChain>
</file>

<file path=xl/sharedStrings.xml><?xml version="1.0" encoding="utf-8"?>
<sst xmlns="http://schemas.openxmlformats.org/spreadsheetml/2006/main" count="104" uniqueCount="103">
  <si>
    <t>Aportaciones</t>
  </si>
  <si>
    <t>Resultado del Ejercicio (Ahorro/Desahorro)</t>
  </si>
  <si>
    <t>Estado de Actividades</t>
  </si>
  <si>
    <t>INGRESOS Y OTROS BENEFICIOS</t>
  </si>
  <si>
    <t>Ingresos de la Gestión:</t>
  </si>
  <si>
    <t>4.1.1</t>
  </si>
  <si>
    <t>Impuestos</t>
  </si>
  <si>
    <t>4.1.2</t>
  </si>
  <si>
    <t>Cuotas y aportaciones de seguridad social</t>
  </si>
  <si>
    <t>4.1.3</t>
  </si>
  <si>
    <t>Contribuciones de Mejoras</t>
  </si>
  <si>
    <t>4.1.4</t>
  </si>
  <si>
    <t>Derechos</t>
  </si>
  <si>
    <t>4.1.5</t>
  </si>
  <si>
    <r>
      <t>Productos de Tipo Corriente</t>
    </r>
    <r>
      <rPr>
        <sz val="10"/>
        <rFont val="Calibri"/>
        <family val="2"/>
      </rPr>
      <t>¹</t>
    </r>
  </si>
  <si>
    <t>4.1.6</t>
  </si>
  <si>
    <t>Aprovechamientos de Tipo corriente</t>
  </si>
  <si>
    <t>4.1.7</t>
  </si>
  <si>
    <t>Ingresos por Venta de Bienes y Servicios</t>
  </si>
  <si>
    <t>4.1.9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</si>
  <si>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</si>
  <si>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</si>
  <si>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4.2.1</t>
  </si>
  <si>
    <t>Participaciones y Aportaciones</t>
  </si>
  <si>
    <t>4.2.2</t>
  </si>
  <si>
    <t>Transferencias, Asignaciones, subsidios y Otras Ayudas</t>
  </si>
  <si>
    <t>Otros Ingresos y Beneficios</t>
  </si>
  <si>
    <t>4.3.1</t>
  </si>
  <si>
    <t>Ingresos Financieros</t>
  </si>
  <si>
    <t>4.3.2</t>
  </si>
  <si>
    <t>Incremento por Variacion de Inventarios</t>
  </si>
  <si>
    <t>4.3.3</t>
  </si>
  <si>
    <t>Disminucion del Exceso de Estimaciones por Perdida o Deterioro u Obsolescencia</t>
  </si>
  <si>
    <t>4.3.4</t>
  </si>
  <si>
    <t>Disminución del Exceso de Provisiones</t>
  </si>
  <si>
    <t>4.3.9</t>
  </si>
  <si>
    <t>Otros Ingresos y Beneficios Varios</t>
  </si>
  <si>
    <t>Total de Ingresos y Otros Beneficios</t>
  </si>
  <si>
    <t>GASTOS Y OTRAS PÉRDIDAS</t>
  </si>
  <si>
    <t>Gastos de Funcionamiento</t>
  </si>
  <si>
    <t>5.1.1</t>
  </si>
  <si>
    <t>Servicios Personales</t>
  </si>
  <si>
    <t>5.1.2</t>
  </si>
  <si>
    <t>Materiales y Suministros</t>
  </si>
  <si>
    <t>5.1.3</t>
  </si>
  <si>
    <t>Servicios Generales</t>
  </si>
  <si>
    <t>Transferencias, Asignaciones, Subsidios y Otras Ayudas</t>
  </si>
  <si>
    <t>5.2.1</t>
  </si>
  <si>
    <t>Transferencias Internas y Asignaciones al Sector Público</t>
  </si>
  <si>
    <t>5.2.2</t>
  </si>
  <si>
    <t>Transferencias al Resto del Sector Público</t>
  </si>
  <si>
    <t>5.2.3</t>
  </si>
  <si>
    <t>Subsidios y Subvenciones</t>
  </si>
  <si>
    <t>5.2.4</t>
  </si>
  <si>
    <t>Ayudas Sociales</t>
  </si>
  <si>
    <t>5.2.5</t>
  </si>
  <si>
    <t>Pensiones y Jubilaciones</t>
  </si>
  <si>
    <t>5.2.6</t>
  </si>
  <si>
    <t>Transferencias a Fideicomisos, Mandatos y Contratos Análogos</t>
  </si>
  <si>
    <t>5.2.7</t>
  </si>
  <si>
    <t>Transferencias a la Seguridad Social</t>
  </si>
  <si>
    <t>5.2.8</t>
  </si>
  <si>
    <t>Donativos</t>
  </si>
  <si>
    <t>5.2.9</t>
  </si>
  <si>
    <t>Transferencias al Exterior</t>
  </si>
  <si>
    <t>5.3.1</t>
  </si>
  <si>
    <t xml:space="preserve">Participaciones </t>
  </si>
  <si>
    <t>5.3.2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</si>
  <si>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</si>
  <si>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</si>
  <si>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</si>
  <si>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</si>
  <si>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</si>
  <si>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</si>
  <si>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</si>
  <si>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</si>
  <si>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</si>
  <si>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</si>
  <si>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</si>
  <si>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5.4.5</t>
  </si>
  <si>
    <t>Apoyos Financieros</t>
  </si>
  <si>
    <t>Otros Gastos y Pérdidas Extraordinarias</t>
  </si>
  <si>
    <t>5.5.1</t>
  </si>
  <si>
    <t xml:space="preserve">Estimaciones, Depreciaciones, Deterioros, Obsolescencia y Amortizaciones </t>
  </si>
  <si>
    <t>5.5.2</t>
  </si>
  <si>
    <t>Provisiones</t>
  </si>
  <si>
    <t>5.5.3</t>
  </si>
  <si>
    <t>Disminución de Inventarios</t>
  </si>
  <si>
    <t>5.5.4</t>
  </si>
  <si>
    <t>Aumento por Insuficiencia de Estimaciones por Pérdida o Deterioro y Obsolencia</t>
  </si>
  <si>
    <t>5.5.5</t>
  </si>
  <si>
    <t>Aumento por Insuficiencia de Provisiones</t>
  </si>
  <si>
    <t>5.5.9</t>
  </si>
  <si>
    <t>Otros Gastos</t>
  </si>
  <si>
    <t>Inversión Pública</t>
  </si>
  <si>
    <t>5.6.1</t>
  </si>
  <si>
    <t>Inversión Pública No Capitalizable</t>
  </si>
  <si>
    <t>Total de Gastos y Otras Pérdidas</t>
  </si>
  <si>
    <t>¹ No se incluyen: Utilidades e Intereses. Por regla de presentación se revelan como Ingresos Financieros</t>
  </si>
  <si>
    <t>TRIMESTRAL</t>
  </si>
  <si>
    <t>COMISION MUNICIPAL DE AGUA POTABLE Y 
ALCANTARILLADO DEL MUNICIPIO DE ALTAMIRA TAMAULIPAS</t>
  </si>
  <si>
    <t>31-DIC-2018</t>
  </si>
  <si>
    <r>
      <t xml:space="preserve">Del </t>
    </r>
    <r>
      <rPr>
        <b/>
        <u/>
        <sz val="11"/>
        <rFont val="Arial"/>
        <family val="2"/>
      </rPr>
      <t>_01 de Enero 2019</t>
    </r>
    <r>
      <rPr>
        <b/>
        <sz val="11"/>
        <rFont val="Arial"/>
        <family val="2"/>
      </rPr>
      <t>_ al _</t>
    </r>
    <r>
      <rPr>
        <b/>
        <u/>
        <sz val="11"/>
        <rFont val="Arial"/>
        <family val="2"/>
      </rPr>
      <t>30 de Septiembre 2019</t>
    </r>
    <r>
      <rPr>
        <b/>
        <sz val="11"/>
        <rFont val="Arial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</si>
</sst>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/>
    <xf numFmtId="0" fontId="3" fillId="0" borderId="0"/>
    <xf numFmtId="166" fontId="3" fillId="0" borderId="0"/>
    <xf numFmtId="0" fontId="3" fillId="0" borderId="0"/>
  </cellStyleXfs>
  <cellXfs count="32">
    <xf numFmtId="0" fontId="0" fillId="0" borderId="0" xfId="0"/>
    <xf numFmtId="0" fontId="4" fillId="0" borderId="0" xfId="1" applyFont="1"/>
    <xf numFmtId="43" fontId="4" fillId="0" borderId="0" xfId="2" applyFont="1"/>
    <xf numFmtId="0" fontId="4" fillId="0" borderId="0" xfId="1" applyFont="1" applyAlignment="1">
      <alignment horizontal="right"/>
    </xf>
    <xf numFmtId="0" fontId="3" fillId="0" borderId="0" xfId="1"/>
    <xf numFmtId="0" fontId="4" fillId="0" borderId="0" xfId="2" applyNumberFormat="1" applyFont="1" applyAlignment="1">
      <alignment horizontal="center"/>
    </xf>
    <xf numFmtId="0" fontId="8" fillId="0" borderId="0" xfId="1" applyFont="1"/>
    <xf numFmtId="43" fontId="3" fillId="0" borderId="0" xfId="2"/>
    <xf numFmtId="43" fontId="4" fillId="4" borderId="2" xfId="2" applyFont="1" applyFill="1" applyBorder="1"/>
    <xf numFmtId="43" fontId="4" fillId="0" borderId="2" xfId="2" applyFont="1" applyBorder="1"/>
    <xf numFmtId="0" fontId="14" fillId="0" borderId="0" xfId="1" applyFont="1"/>
    <xf numFmtId="43" fontId="14" fillId="0" borderId="0" xfId="2" applyFont="1"/>
    <xf numFmtId="0" fontId="5" fillId="0" borderId="0" xfId="1" applyFont="1" applyAlignment="1">
      <alignment horizontal="right"/>
    </xf>
    <xf numFmtId="43" fontId="4" fillId="0" borderId="0" xfId="2" applyFont="1" applyAlignment="1">
      <alignment horizontal="center"/>
    </xf>
    <xf numFmtId="0" fontId="6" fillId="0" borderId="0" xfId="1" applyFont="1"/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1" applyAlignment="1">
      <alignment vertical="top" wrapText="1"/>
    </xf>
    <xf numFmtId="0" fontId="13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4" fillId="0" borderId="0" xfId="1" applyFont="1" applyAlignment="1">
      <alignment wrapText="1"/>
    </xf>
    <xf numFmtId="43" fontId="3" fillId="0" borderId="2" xfId="2" applyBorder="1"/>
    <xf numFmtId="0" fontId="3" fillId="0" borderId="0" xfId="1" applyAlignment="1">
      <alignment wrapText="1"/>
    </xf>
    <xf numFmtId="0" fontId="7" fillId="4" borderId="0" xfId="1" applyFont="1" applyFill="1" applyAlignment="1">
      <alignment horizontal="center"/>
    </xf>
    <xf numFmtId="43" fontId="4" fillId="4" borderId="0" xfId="2" applyFont="1" applyFill="1"/>
    <xf numFmtId="0" fontId="4" fillId="4" borderId="0" xfId="1" applyFont="1" applyFill="1" applyAlignment="1">
      <alignment horizontal="center"/>
    </xf>
    <xf numFmtId="43" fontId="4" fillId="4" borderId="3" xfId="2" applyFont="1" applyFill="1" applyBorder="1"/>
    <xf numFmtId="0" fontId="8" fillId="0" borderId="0" xfId="1" applyFont="1" applyAlignment="1">
      <alignment vertical="center"/>
    </xf>
    <xf numFmtId="0" fontId="3" fillId="0" borderId="0" xfId="1" applyAlignment="1">
      <alignment vertical="center" wrapText="1"/>
    </xf>
    <xf numFmtId="0" fontId="4" fillId="0" borderId="0" xfId="2" quotePrefix="1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</cellXfs>
  <cellStyles count="181">
    <cellStyle name="=C:\WINNT\SYSTEM32\COMMAND.COM" xfId="179"/>
    <cellStyle name="Hipervínculo 2" xfId="3"/>
    <cellStyle name="Incorrecto 2" xfId="4"/>
    <cellStyle name="Millares 10" xfId="5"/>
    <cellStyle name="Millares 11" xfId="6"/>
    <cellStyle name="Millares 2" xfId="2"/>
    <cellStyle name="Millares 2 2" xfId="7"/>
    <cellStyle name="Millares 2 2 2" xfId="8"/>
    <cellStyle name="Millares 2 2 2 2" xfId="9"/>
    <cellStyle name="Millares 2 2 3" xfId="10"/>
    <cellStyle name="Millares 2 3" xfId="11"/>
    <cellStyle name="Millares 3" xfId="12"/>
    <cellStyle name="Millares 3 2" xfId="13"/>
    <cellStyle name="Millares 3 3" xfId="14"/>
    <cellStyle name="Millares 3 3 2" xfId="15"/>
    <cellStyle name="Millares 3 3 2 2" xfId="16"/>
    <cellStyle name="Millares 3 3 3" xfId="17"/>
    <cellStyle name="Millares 3 3 4" xfId="18"/>
    <cellStyle name="Millares 3 4" xfId="19"/>
    <cellStyle name="Millares 3 4 2" xfId="20"/>
    <cellStyle name="Millares 3 5" xfId="21"/>
    <cellStyle name="Millares 3 5 2" xfId="22"/>
    <cellStyle name="Millares 3 6" xfId="23"/>
    <cellStyle name="Millares 4" xfId="24"/>
    <cellStyle name="Millares 4 2" xfId="25"/>
    <cellStyle name="Millares 4 2 2" xfId="26"/>
    <cellStyle name="Millares 4 3" xfId="27"/>
    <cellStyle name="Millares 5" xfId="28"/>
    <cellStyle name="Millares 5 2" xfId="29"/>
    <cellStyle name="Millares 5 2 2" xfId="30"/>
    <cellStyle name="Millares 5 3" xfId="31"/>
    <cellStyle name="Millares 6" xfId="32"/>
    <cellStyle name="Millares 6 2" xfId="33"/>
    <cellStyle name="Millares 6 2 2" xfId="34"/>
    <cellStyle name="Millares 6 3" xfId="35"/>
    <cellStyle name="Millares 7" xfId="36"/>
    <cellStyle name="Millares 7 2" xfId="37"/>
    <cellStyle name="Millares 7 2 2" xfId="38"/>
    <cellStyle name="Millares 7 2 2 2" xfId="39"/>
    <cellStyle name="Millares 7 2 3" xfId="40"/>
    <cellStyle name="Millares 7 3" xfId="41"/>
    <cellStyle name="Millares 8" xfId="42"/>
    <cellStyle name="Millares 8 2" xfId="43"/>
    <cellStyle name="Millares 8 2 2" xfId="44"/>
    <cellStyle name="Millares 8 3" xfId="45"/>
    <cellStyle name="Millares 9" xfId="46"/>
    <cellStyle name="Moneda 2" xfId="47"/>
    <cellStyle name="Moneda 2 2" xfId="48"/>
    <cellStyle name="Moneda 2 2 2" xfId="49"/>
    <cellStyle name="Moneda 2 2 2 2" xfId="50"/>
    <cellStyle name="Moneda 2 2 3" xfId="51"/>
    <cellStyle name="Moneda 2 3" xfId="52"/>
    <cellStyle name="Moneda 2 3 2" xfId="53"/>
    <cellStyle name="Moneda 2 3 2 2" xfId="54"/>
    <cellStyle name="Moneda 2 3 3" xfId="55"/>
    <cellStyle name="Moneda 2 3 4" xfId="56"/>
    <cellStyle name="Moneda 2 4" xfId="57"/>
    <cellStyle name="Moneda 2 4 2" xfId="58"/>
    <cellStyle name="Moneda 2 5" xfId="59"/>
    <cellStyle name="Moneda 2 5 2" xfId="60"/>
    <cellStyle name="Moneda 2 5 2 2" xfId="61"/>
    <cellStyle name="Moneda 2 5 3" xfId="62"/>
    <cellStyle name="Moneda 2 6" xfId="63"/>
    <cellStyle name="Moneda 2 6 2" xfId="64"/>
    <cellStyle name="Moneda 2 7" xfId="65"/>
    <cellStyle name="Moneda 3" xfId="66"/>
    <cellStyle name="Moneda 3 2" xfId="67"/>
    <cellStyle name="Moneda 4" xfId="68"/>
    <cellStyle name="Moneda 4 2" xfId="69"/>
    <cellStyle name="Moneda 4 2 2" xfId="70"/>
    <cellStyle name="Moneda 4 3" xfId="71"/>
    <cellStyle name="Moneda 4 3 2" xfId="72"/>
    <cellStyle name="Moneda 4 4" xfId="73"/>
    <cellStyle name="Moneda 5" xfId="74"/>
    <cellStyle name="Moneda 6" xfId="75"/>
    <cellStyle name="Moneda 7" xfId="76"/>
    <cellStyle name="Moneda 7 2" xfId="176"/>
    <cellStyle name="Normal" xfId="0" builtinId="0"/>
    <cellStyle name="Normal 10" xfId="77"/>
    <cellStyle name="Normal 10 2" xfId="78"/>
    <cellStyle name="Normal 10 2 2" xfId="79"/>
    <cellStyle name="Normal 10 2 2 2" xfId="80"/>
    <cellStyle name="Normal 10 2 3" xfId="81"/>
    <cellStyle name="Normal 10 3" xfId="82"/>
    <cellStyle name="Normal 10 3 2" xfId="83"/>
    <cellStyle name="Normal 10 4" xfId="84"/>
    <cellStyle name="Normal 11" xfId="85"/>
    <cellStyle name="Normal 11 2" xfId="86"/>
    <cellStyle name="Normal 11 2 2" xfId="87"/>
    <cellStyle name="Normal 11 2 2 2" xfId="88"/>
    <cellStyle name="Normal 11 2 3" xfId="89"/>
    <cellStyle name="Normal 11 2 4" xfId="90"/>
    <cellStyle name="Normal 11 3" xfId="91"/>
    <cellStyle name="Normal 11 4" xfId="92"/>
    <cellStyle name="Normal 12" xfId="93"/>
    <cellStyle name="Normal 13" xfId="94"/>
    <cellStyle name="Normal 14" xfId="95"/>
    <cellStyle name="Normal 15" xfId="96"/>
    <cellStyle name="Normal 16" xfId="97"/>
    <cellStyle name="Normal 16 2" xfId="175"/>
    <cellStyle name="Normal 17" xfId="177"/>
    <cellStyle name="Normal 17 2" xfId="178"/>
    <cellStyle name="Normal 2" xfId="1"/>
    <cellStyle name="Normal 2 2" xfId="98"/>
    <cellStyle name="Normal 2 2 2" xfId="99"/>
    <cellStyle name="Normal 2 2 3" xfId="100"/>
    <cellStyle name="Normal 2 2 3 2" xfId="101"/>
    <cellStyle name="Normal 2 2 3 2 2" xfId="102"/>
    <cellStyle name="Normal 2 2 3 3" xfId="103"/>
    <cellStyle name="Normal 2 2 4" xfId="104"/>
    <cellStyle name="Normal 2 2 4 2" xfId="105"/>
    <cellStyle name="Normal 2 2 4 2 2" xfId="106"/>
    <cellStyle name="Normal 2 2 4 3" xfId="107"/>
    <cellStyle name="Normal 2 3" xfId="108"/>
    <cellStyle name="Normal 2 3 2" xfId="109"/>
    <cellStyle name="Normal 2 3 2 2" xfId="110"/>
    <cellStyle name="Normal 2 3 2 2 2" xfId="111"/>
    <cellStyle name="Normal 2 3 2 3" xfId="112"/>
    <cellStyle name="Normal 2 3 3" xfId="113"/>
    <cellStyle name="Normal 2 3 3 2" xfId="114"/>
    <cellStyle name="Normal 2 3 4" xfId="115"/>
    <cellStyle name="Normal 2 3 5" xfId="116"/>
    <cellStyle name="Normal 2 4" xfId="117"/>
    <cellStyle name="Normal 2 4 2" xfId="118"/>
    <cellStyle name="Normal 2 4 2 2" xfId="119"/>
    <cellStyle name="Normal 2 4 3" xfId="120"/>
    <cellStyle name="Normal 2 4 4" xfId="121"/>
    <cellStyle name="Normal 2 5" xfId="122"/>
    <cellStyle name="Normal 3" xfId="123"/>
    <cellStyle name="Normal 3 2" xfId="124"/>
    <cellStyle name="Normal 3 2 2" xfId="125"/>
    <cellStyle name="Normal 3 3" xfId="126"/>
    <cellStyle name="Normal 3 3 2" xfId="127"/>
    <cellStyle name="Normal 3 3 2 2" xfId="128"/>
    <cellStyle name="Normal 3 3 3" xfId="129"/>
    <cellStyle name="Normal 3 4" xfId="130"/>
    <cellStyle name="Normal 3 4 2" xfId="131"/>
    <cellStyle name="Normal 3 5" xfId="132"/>
    <cellStyle name="Normal 4" xfId="133"/>
    <cellStyle name="Normal 4 2" xfId="134"/>
    <cellStyle name="Normal 4 2 2" xfId="135"/>
    <cellStyle name="Normal 4 3" xfId="136"/>
    <cellStyle name="Normal 4 3 2" xfId="137"/>
    <cellStyle name="Normal 4 4" xfId="138"/>
    <cellStyle name="Normal 4 5" xfId="180"/>
    <cellStyle name="Normal 5" xfId="139"/>
    <cellStyle name="Normal 5 2" xfId="140"/>
    <cellStyle name="Normal 5 2 2" xfId="141"/>
    <cellStyle name="Normal 5 3" xfId="142"/>
    <cellStyle name="Normal 6" xfId="143"/>
    <cellStyle name="Normal 65" xfId="144"/>
    <cellStyle name="Normal 7" xfId="145"/>
    <cellStyle name="Normal 7 2" xfId="146"/>
    <cellStyle name="Normal 7 2 2" xfId="147"/>
    <cellStyle name="Normal 7 2 2 2" xfId="148"/>
    <cellStyle name="Normal 7 2 3" xfId="149"/>
    <cellStyle name="Normal 7 3" xfId="150"/>
    <cellStyle name="Normal 7 3 2" xfId="151"/>
    <cellStyle name="Normal 7 4" xfId="152"/>
    <cellStyle name="Normal 8" xfId="153"/>
    <cellStyle name="Normal 8 2" xfId="154"/>
    <cellStyle name="Normal 8 2 2" xfId="155"/>
    <cellStyle name="Normal 8 2 2 2" xfId="156"/>
    <cellStyle name="Normal 8 2 3" xfId="157"/>
    <cellStyle name="Normal 8 3" xfId="158"/>
    <cellStyle name="Normal 8 3 2" xfId="159"/>
    <cellStyle name="Normal 8 4" xfId="160"/>
    <cellStyle name="Normal 9" xfId="161"/>
    <cellStyle name="Notas 2" xfId="162"/>
    <cellStyle name="Notas 2 2" xfId="163"/>
    <cellStyle name="Notas 2 2 2" xfId="164"/>
    <cellStyle name="Notas 2 3" xfId="165"/>
    <cellStyle name="Notas 3" xfId="166"/>
    <cellStyle name="Notas 3 2" xfId="167"/>
    <cellStyle name="Porcentaje 2" xfId="168"/>
    <cellStyle name="Porcentaje 2 2" xfId="169"/>
    <cellStyle name="Porcentaje 2 2 2" xfId="170"/>
    <cellStyle name="Porcentaje 2 3" xfId="171"/>
    <cellStyle name="Porcentaje 3" xfId="172"/>
    <cellStyle name="Porcentaje 4" xfId="173"/>
    <cellStyle name="Porcentual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0</xdr:row>
      <xdr:rowOff>76201</xdr:rowOff>
    </xdr:from>
    <xdr:to>
      <xdr:col>4</xdr:col>
      <xdr:colOff>950639</xdr:colOff>
      <xdr:row>2</xdr:row>
      <xdr:rowOff>76201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76201"/>
          <a:ext cx="1103039" cy="552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1095374</xdr:colOff>
      <xdr:row>2</xdr:row>
      <xdr:rowOff>38100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3825"/>
          <a:ext cx="1390649" cy="4667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3619500</xdr:colOff>
      <xdr:row>83</xdr:row>
      <xdr:rowOff>123825</xdr:rowOff>
    </xdr:from>
    <xdr:ext cx="2784865" cy="781240"/>
    <xdr:sp macro="" textlink="">
      <xdr:nvSpPr>
        <xdr:cNvPr id="14" name="13 CuadroTexto"/>
        <xdr:cNvSpPr txBox="1"/>
      </xdr:nvSpPr>
      <xdr:spPr>
        <a:xfrm>
          <a:off x="3914775" y="1465897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1</xdr:col>
      <xdr:colOff>1695450</xdr:colOff>
      <xdr:row>93</xdr:row>
      <xdr:rowOff>123825</xdr:rowOff>
    </xdr:from>
    <xdr:ext cx="3143250" cy="779686"/>
    <xdr:sp macro="" textlink="">
      <xdr:nvSpPr>
        <xdr:cNvPr id="15" name="14 CuadroTexto"/>
        <xdr:cNvSpPr txBox="1"/>
      </xdr:nvSpPr>
      <xdr:spPr>
        <a:xfrm>
          <a:off x="1990725" y="162782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19050</xdr:colOff>
      <xdr:row>83</xdr:row>
      <xdr:rowOff>123825</xdr:rowOff>
    </xdr:from>
    <xdr:ext cx="2943225" cy="847725"/>
    <xdr:sp macro="" textlink="">
      <xdr:nvSpPr>
        <xdr:cNvPr id="16" name="15 CuadroTexto"/>
        <xdr:cNvSpPr txBox="1"/>
      </xdr:nvSpPr>
      <xdr:spPr>
        <a:xfrm>
          <a:off x="19050" y="1465897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abSelected="1" zoomScaleNormal="100" workbookViewId="0">
      <selection activeCell="F3" sqref="F3"/>
    </sheetView>
  </sheetViews>
  <sheetFormatPr baseColWidth="10" defaultColWidth="11.42578125" defaultRowHeight="12.75" x14ac:dyDescent="0.2"/>
  <cols>
    <col min="1" max="1" width="4.42578125" style="6" bestFit="1" customWidth="1"/>
    <col min="2" max="2" width="68" style="4" customWidth="1"/>
    <col min="3" max="3" width="14.85546875" style="7" bestFit="1" customWidth="1"/>
    <col min="4" max="4" width="1.7109375" style="7" customWidth="1"/>
    <col min="5" max="5" width="14.85546875" style="7" bestFit="1" customWidth="1"/>
    <col min="6" max="16384" width="11.42578125" style="4"/>
  </cols>
  <sheetData>
    <row r="1" spans="1:5" x14ac:dyDescent="0.2">
      <c r="C1" s="4"/>
      <c r="D1" s="4"/>
      <c r="E1" s="4"/>
    </row>
    <row r="2" spans="1:5" ht="30.75" customHeight="1" x14ac:dyDescent="0.25">
      <c r="B2" s="30" t="s">
        <v>100</v>
      </c>
      <c r="C2" s="30"/>
      <c r="D2" s="30"/>
      <c r="E2" s="30"/>
    </row>
    <row r="3" spans="1:5" ht="15" x14ac:dyDescent="0.25">
      <c r="B3" s="31" t="s">
        <v>2</v>
      </c>
      <c r="C3" s="31"/>
      <c r="D3" s="31"/>
      <c r="E3" s="31"/>
    </row>
    <row r="4" spans="1:5" ht="16.5" customHeight="1" x14ac:dyDescent="0.25">
      <c r="B4" s="31" t="s">
        <v>102</v>
      </c>
      <c r="C4" s="31"/>
      <c r="D4" s="31"/>
      <c r="E4" s="31"/>
    </row>
    <row r="5" spans="1:5" ht="15" x14ac:dyDescent="0.25">
      <c r="B5" s="10"/>
      <c r="C5" s="11"/>
      <c r="D5" s="11"/>
      <c r="E5" s="12"/>
    </row>
    <row r="6" spans="1:5" x14ac:dyDescent="0.2">
      <c r="E6" s="3"/>
    </row>
    <row r="7" spans="1:5" x14ac:dyDescent="0.2">
      <c r="B7" s="1"/>
      <c r="C7" s="5" t="s">
        <v>99</v>
      </c>
      <c r="D7" s="13"/>
      <c r="E7" s="29" t="s">
        <v>101</v>
      </c>
    </row>
    <row r="8" spans="1:5" s="1" customFormat="1" x14ac:dyDescent="0.2">
      <c r="A8" s="14">
        <v>4</v>
      </c>
      <c r="B8" s="1" t="s">
        <v>3</v>
      </c>
      <c r="C8" s="2"/>
      <c r="D8" s="2"/>
      <c r="E8" s="2"/>
    </row>
    <row r="9" spans="1:5" s="1" customFormat="1" x14ac:dyDescent="0.2">
      <c r="A9" s="15">
        <v>4.0999999999999996</v>
      </c>
      <c r="B9" s="1" t="s">
        <v>4</v>
      </c>
      <c r="C9" s="9">
        <f>SUM(C10:C17)</f>
        <v>198786211.77000001</v>
      </c>
      <c r="D9" s="2"/>
      <c r="E9" s="9">
        <f t="shared" ref="E9" si="0">SUM(E10:E17)</f>
        <v>250075160.30000001</v>
      </c>
    </row>
    <row r="10" spans="1:5" x14ac:dyDescent="0.2">
      <c r="A10" s="16" t="s">
        <v>5</v>
      </c>
      <c r="B10" s="4" t="s">
        <v>6</v>
      </c>
      <c r="C10" s="2">
        <v>0</v>
      </c>
      <c r="D10" s="2"/>
      <c r="E10" s="2">
        <v>0</v>
      </c>
    </row>
    <row r="11" spans="1:5" x14ac:dyDescent="0.2">
      <c r="A11" s="16" t="s">
        <v>7</v>
      </c>
      <c r="B11" s="4" t="s">
        <v>8</v>
      </c>
      <c r="C11" s="7">
        <v>0</v>
      </c>
      <c r="E11" s="7">
        <v>0</v>
      </c>
    </row>
    <row r="12" spans="1:5" x14ac:dyDescent="0.2">
      <c r="A12" s="16" t="s">
        <v>9</v>
      </c>
      <c r="B12" s="4" t="s">
        <v>10</v>
      </c>
      <c r="C12" s="7">
        <v>0</v>
      </c>
      <c r="E12" s="7">
        <v>0</v>
      </c>
    </row>
    <row r="13" spans="1:5" x14ac:dyDescent="0.2">
      <c r="A13" s="16" t="s">
        <v>11</v>
      </c>
      <c r="B13" s="4" t="s">
        <v>12</v>
      </c>
      <c r="C13" s="7">
        <v>0</v>
      </c>
      <c r="E13" s="7">
        <v>0</v>
      </c>
    </row>
    <row r="14" spans="1:5" x14ac:dyDescent="0.2">
      <c r="A14" s="16" t="s">
        <v>13</v>
      </c>
      <c r="B14" s="4" t="s">
        <v>14</v>
      </c>
      <c r="C14" s="7">
        <v>0</v>
      </c>
      <c r="E14" s="7">
        <v>0</v>
      </c>
    </row>
    <row r="15" spans="1:5" x14ac:dyDescent="0.2">
      <c r="A15" s="16" t="s">
        <v>15</v>
      </c>
      <c r="B15" s="4" t="s">
        <v>16</v>
      </c>
      <c r="C15" s="7">
        <v>0</v>
      </c>
      <c r="E15" s="7">
        <v>0</v>
      </c>
    </row>
    <row r="16" spans="1:5" x14ac:dyDescent="0.2">
      <c r="A16" s="16" t="s">
        <v>17</v>
      </c>
      <c r="B16" s="17" t="s">
        <v>18</v>
      </c>
      <c r="C16" s="7">
        <v>198786211.77000001</v>
      </c>
      <c r="E16" s="7">
        <v>250075160.30000001</v>
      </c>
    </row>
    <row r="17" spans="1:5" ht="29.25" customHeight="1" x14ac:dyDescent="0.2">
      <c r="A17" s="18" t="s">
        <v>19</v>
      </c>
      <c r="B17" s="17" t="s">
        <v>20</v>
      </c>
      <c r="C17" s="7">
        <v>0</v>
      </c>
      <c r="E17" s="7">
        <v>0</v>
      </c>
    </row>
    <row r="18" spans="1:5" x14ac:dyDescent="0.2">
      <c r="B18" s="1"/>
    </row>
    <row r="19" spans="1:5" ht="25.5" x14ac:dyDescent="0.2">
      <c r="A19" s="19">
        <v>4.2</v>
      </c>
      <c r="B19" s="20" t="s">
        <v>21</v>
      </c>
      <c r="C19" s="21">
        <f>SUM(C20:C21)</f>
        <v>6000000</v>
      </c>
      <c r="E19" s="21">
        <f>SUM(E20:E21)</f>
        <v>6188029.9199999999</v>
      </c>
    </row>
    <row r="20" spans="1:5" s="1" customFormat="1" x14ac:dyDescent="0.2">
      <c r="A20" s="16" t="s">
        <v>22</v>
      </c>
      <c r="B20" s="4" t="s">
        <v>23</v>
      </c>
      <c r="C20" s="2">
        <v>0</v>
      </c>
      <c r="D20" s="2"/>
      <c r="E20" s="2">
        <v>6188029.9199999999</v>
      </c>
    </row>
    <row r="21" spans="1:5" x14ac:dyDescent="0.2">
      <c r="A21" s="16" t="s">
        <v>24</v>
      </c>
      <c r="B21" s="4" t="s">
        <v>25</v>
      </c>
      <c r="C21" s="2">
        <v>6000000</v>
      </c>
      <c r="D21" s="2"/>
      <c r="E21" s="2">
        <v>0</v>
      </c>
    </row>
    <row r="23" spans="1:5" x14ac:dyDescent="0.2">
      <c r="A23" s="15">
        <v>4.3</v>
      </c>
      <c r="B23" s="1" t="s">
        <v>26</v>
      </c>
      <c r="C23" s="21">
        <f>SUM(C24:C28)</f>
        <v>3165182.02</v>
      </c>
      <c r="D23" s="2"/>
      <c r="E23" s="21">
        <f>SUM(E24:E28)</f>
        <v>1097133.99</v>
      </c>
    </row>
    <row r="24" spans="1:5" x14ac:dyDescent="0.2">
      <c r="A24" s="16" t="s">
        <v>27</v>
      </c>
      <c r="B24" s="4" t="s">
        <v>28</v>
      </c>
      <c r="C24" s="2">
        <v>49193.4</v>
      </c>
      <c r="D24" s="2"/>
      <c r="E24" s="2">
        <v>241734.08</v>
      </c>
    </row>
    <row r="25" spans="1:5" x14ac:dyDescent="0.2">
      <c r="A25" s="16" t="s">
        <v>29</v>
      </c>
      <c r="B25" s="4" t="s">
        <v>30</v>
      </c>
      <c r="C25" s="7">
        <v>0</v>
      </c>
      <c r="E25" s="7">
        <v>614949.26</v>
      </c>
    </row>
    <row r="26" spans="1:5" ht="25.5" x14ac:dyDescent="0.2">
      <c r="A26" s="16" t="s">
        <v>31</v>
      </c>
      <c r="B26" s="22" t="s">
        <v>32</v>
      </c>
      <c r="C26" s="7">
        <v>0</v>
      </c>
      <c r="E26" s="7">
        <v>0</v>
      </c>
    </row>
    <row r="27" spans="1:5" x14ac:dyDescent="0.2">
      <c r="A27" s="16" t="s">
        <v>33</v>
      </c>
      <c r="B27" s="22" t="s">
        <v>34</v>
      </c>
      <c r="C27" s="7">
        <v>0</v>
      </c>
      <c r="E27" s="7">
        <v>0</v>
      </c>
    </row>
    <row r="28" spans="1:5" x14ac:dyDescent="0.2">
      <c r="A28" s="16" t="s">
        <v>35</v>
      </c>
      <c r="B28" s="4" t="s">
        <v>36</v>
      </c>
      <c r="C28" s="7">
        <v>3115988.62</v>
      </c>
      <c r="E28" s="7">
        <v>240450.65</v>
      </c>
    </row>
    <row r="29" spans="1:5" x14ac:dyDescent="0.2">
      <c r="B29" s="1"/>
    </row>
    <row r="30" spans="1:5" s="1" customFormat="1" x14ac:dyDescent="0.2">
      <c r="A30" s="14"/>
      <c r="B30" s="23" t="s">
        <v>37</v>
      </c>
      <c r="C30" s="8">
        <f>C9+C19+C23</f>
        <v>207951393.79000002</v>
      </c>
      <c r="D30" s="24"/>
      <c r="E30" s="8">
        <f>E9+E19+E23</f>
        <v>257360324.21000001</v>
      </c>
    </row>
    <row r="32" spans="1:5" s="1" customFormat="1" x14ac:dyDescent="0.2">
      <c r="A32" s="14">
        <v>5</v>
      </c>
      <c r="B32" s="1" t="s">
        <v>38</v>
      </c>
      <c r="C32" s="2"/>
      <c r="D32" s="2"/>
      <c r="E32" s="2"/>
    </row>
    <row r="33" spans="1:5" s="1" customFormat="1" x14ac:dyDescent="0.2">
      <c r="A33" s="15">
        <v>5.0999999999999996</v>
      </c>
      <c r="B33" s="1" t="s">
        <v>39</v>
      </c>
      <c r="C33" s="9">
        <f>SUM(C34:C36)</f>
        <v>192332042.66</v>
      </c>
      <c r="D33" s="2"/>
      <c r="E33" s="9">
        <f>SUM(E34:E36)</f>
        <v>261478781.39000002</v>
      </c>
    </row>
    <row r="34" spans="1:5" x14ac:dyDescent="0.2">
      <c r="A34" s="16" t="s">
        <v>40</v>
      </c>
      <c r="B34" s="4" t="s">
        <v>41</v>
      </c>
      <c r="C34" s="7">
        <v>95795333.879999995</v>
      </c>
      <c r="E34" s="7">
        <v>128612694.11</v>
      </c>
    </row>
    <row r="35" spans="1:5" ht="13.5" customHeight="1" x14ac:dyDescent="0.2">
      <c r="A35" s="16" t="s">
        <v>42</v>
      </c>
      <c r="B35" s="4" t="s">
        <v>43</v>
      </c>
      <c r="C35" s="7">
        <v>27895144.77</v>
      </c>
      <c r="E35" s="7">
        <v>43149700</v>
      </c>
    </row>
    <row r="36" spans="1:5" x14ac:dyDescent="0.2">
      <c r="A36" s="16" t="s">
        <v>44</v>
      </c>
      <c r="B36" s="4" t="s">
        <v>45</v>
      </c>
      <c r="C36" s="7">
        <v>68641564.010000005</v>
      </c>
      <c r="E36" s="7">
        <v>89716387.280000001</v>
      </c>
    </row>
    <row r="38" spans="1:5" s="1" customFormat="1" x14ac:dyDescent="0.2">
      <c r="A38" s="15">
        <v>5.2</v>
      </c>
      <c r="B38" s="1" t="s">
        <v>46</v>
      </c>
      <c r="C38" s="9">
        <f>SUM(C39:C47)</f>
        <v>0</v>
      </c>
      <c r="D38" s="2"/>
      <c r="E38" s="9">
        <f>SUM(E39:E47)</f>
        <v>0</v>
      </c>
    </row>
    <row r="39" spans="1:5" s="1" customFormat="1" x14ac:dyDescent="0.2">
      <c r="A39" s="16" t="s">
        <v>47</v>
      </c>
      <c r="B39" s="4" t="s">
        <v>48</v>
      </c>
      <c r="C39" s="2">
        <v>0</v>
      </c>
      <c r="D39" s="2"/>
      <c r="E39" s="2">
        <v>0</v>
      </c>
    </row>
    <row r="40" spans="1:5" s="1" customFormat="1" x14ac:dyDescent="0.2">
      <c r="A40" s="16" t="s">
        <v>49</v>
      </c>
      <c r="B40" s="4" t="s">
        <v>50</v>
      </c>
      <c r="C40" s="2">
        <v>0</v>
      </c>
      <c r="D40" s="2"/>
      <c r="E40" s="2">
        <v>0</v>
      </c>
    </row>
    <row r="41" spans="1:5" x14ac:dyDescent="0.2">
      <c r="A41" s="16" t="s">
        <v>51</v>
      </c>
      <c r="B41" s="4" t="s">
        <v>52</v>
      </c>
      <c r="C41" s="7">
        <v>0</v>
      </c>
      <c r="E41" s="7">
        <v>0</v>
      </c>
    </row>
    <row r="42" spans="1:5" x14ac:dyDescent="0.2">
      <c r="A42" s="16" t="s">
        <v>53</v>
      </c>
      <c r="B42" s="4" t="s">
        <v>54</v>
      </c>
      <c r="C42" s="7">
        <v>0</v>
      </c>
      <c r="E42" s="7">
        <v>0</v>
      </c>
    </row>
    <row r="43" spans="1:5" x14ac:dyDescent="0.2">
      <c r="A43" s="16" t="s">
        <v>55</v>
      </c>
      <c r="B43" s="4" t="s">
        <v>56</v>
      </c>
      <c r="C43" s="7">
        <v>0</v>
      </c>
      <c r="E43" s="7">
        <v>0</v>
      </c>
    </row>
    <row r="44" spans="1:5" x14ac:dyDescent="0.2">
      <c r="A44" s="16" t="s">
        <v>57</v>
      </c>
      <c r="B44" s="4" t="s">
        <v>58</v>
      </c>
      <c r="C44" s="7">
        <v>0</v>
      </c>
      <c r="E44" s="7">
        <v>0</v>
      </c>
    </row>
    <row r="45" spans="1:5" x14ac:dyDescent="0.2">
      <c r="A45" s="16" t="s">
        <v>59</v>
      </c>
      <c r="B45" s="4" t="s">
        <v>60</v>
      </c>
      <c r="C45" s="7">
        <v>0</v>
      </c>
      <c r="E45" s="7">
        <v>0</v>
      </c>
    </row>
    <row r="46" spans="1:5" x14ac:dyDescent="0.2">
      <c r="A46" s="16" t="s">
        <v>61</v>
      </c>
      <c r="B46" s="4" t="s">
        <v>62</v>
      </c>
      <c r="C46" s="7">
        <v>0</v>
      </c>
      <c r="E46" s="7">
        <v>0</v>
      </c>
    </row>
    <row r="47" spans="1:5" x14ac:dyDescent="0.2">
      <c r="A47" s="16" t="s">
        <v>63</v>
      </c>
      <c r="B47" s="4" t="s">
        <v>64</v>
      </c>
      <c r="C47" s="7">
        <v>0</v>
      </c>
      <c r="E47" s="7">
        <v>0</v>
      </c>
    </row>
    <row r="49" spans="1:5" x14ac:dyDescent="0.2">
      <c r="A49" s="15">
        <v>5.3</v>
      </c>
      <c r="B49" s="1" t="s">
        <v>23</v>
      </c>
      <c r="C49" s="9">
        <f>SUM(C50:C52)</f>
        <v>0</v>
      </c>
      <c r="D49" s="2"/>
      <c r="E49" s="9">
        <f>SUM(E50:E52)</f>
        <v>0</v>
      </c>
    </row>
    <row r="50" spans="1:5" ht="16.5" customHeight="1" x14ac:dyDescent="0.2">
      <c r="A50" s="16" t="s">
        <v>65</v>
      </c>
      <c r="B50" s="4" t="s">
        <v>66</v>
      </c>
      <c r="C50" s="7">
        <v>0</v>
      </c>
      <c r="E50" s="7">
        <v>0</v>
      </c>
    </row>
    <row r="51" spans="1:5" x14ac:dyDescent="0.2">
      <c r="A51" s="16" t="s">
        <v>67</v>
      </c>
      <c r="B51" s="4" t="s">
        <v>0</v>
      </c>
      <c r="C51" s="7">
        <v>0</v>
      </c>
      <c r="E51" s="7">
        <v>0</v>
      </c>
    </row>
    <row r="52" spans="1:5" x14ac:dyDescent="0.2">
      <c r="A52" s="16" t="s">
        <v>68</v>
      </c>
      <c r="B52" s="4" t="s">
        <v>69</v>
      </c>
      <c r="C52" s="7">
        <v>0</v>
      </c>
      <c r="E52" s="7">
        <v>0</v>
      </c>
    </row>
    <row r="54" spans="1:5" s="1" customFormat="1" x14ac:dyDescent="0.2">
      <c r="A54" s="15">
        <v>5.4</v>
      </c>
      <c r="B54" s="1" t="s">
        <v>70</v>
      </c>
      <c r="C54" s="9">
        <f>SUM(C55:C59)</f>
        <v>1127010.3700000001</v>
      </c>
      <c r="D54" s="2"/>
      <c r="E54" s="9">
        <f>SUM(E55:E59)</f>
        <v>752968.97</v>
      </c>
    </row>
    <row r="55" spans="1:5" s="1" customFormat="1" x14ac:dyDescent="0.2">
      <c r="A55" s="16" t="s">
        <v>71</v>
      </c>
      <c r="B55" s="4" t="s">
        <v>72</v>
      </c>
      <c r="C55" s="2">
        <v>1127010.3700000001</v>
      </c>
      <c r="D55" s="2"/>
      <c r="E55" s="2">
        <v>752968.97</v>
      </c>
    </row>
    <row r="56" spans="1:5" s="1" customFormat="1" x14ac:dyDescent="0.2">
      <c r="A56" s="16" t="s">
        <v>73</v>
      </c>
      <c r="B56" s="4" t="s">
        <v>74</v>
      </c>
      <c r="C56" s="2">
        <v>0</v>
      </c>
      <c r="D56" s="2"/>
      <c r="E56" s="2">
        <v>0</v>
      </c>
    </row>
    <row r="57" spans="1:5" s="1" customFormat="1" x14ac:dyDescent="0.2">
      <c r="A57" s="16" t="s">
        <v>75</v>
      </c>
      <c r="B57" s="4" t="s">
        <v>76</v>
      </c>
      <c r="C57" s="2">
        <v>0</v>
      </c>
      <c r="D57" s="2"/>
      <c r="E57" s="2">
        <v>0</v>
      </c>
    </row>
    <row r="58" spans="1:5" s="1" customFormat="1" x14ac:dyDescent="0.2">
      <c r="A58" s="16" t="s">
        <v>77</v>
      </c>
      <c r="B58" s="4" t="s">
        <v>78</v>
      </c>
      <c r="C58" s="2">
        <v>0</v>
      </c>
      <c r="D58" s="2"/>
      <c r="E58" s="2">
        <v>0</v>
      </c>
    </row>
    <row r="59" spans="1:5" s="1" customFormat="1" x14ac:dyDescent="0.2">
      <c r="A59" s="16" t="s">
        <v>79</v>
      </c>
      <c r="B59" s="4" t="s">
        <v>80</v>
      </c>
      <c r="C59" s="2">
        <v>0</v>
      </c>
      <c r="D59" s="2"/>
      <c r="E59" s="2">
        <v>0</v>
      </c>
    </row>
    <row r="61" spans="1:5" x14ac:dyDescent="0.2">
      <c r="A61" s="15">
        <v>5.5</v>
      </c>
      <c r="B61" s="1" t="s">
        <v>81</v>
      </c>
      <c r="C61" s="21">
        <f>SUM(C62:C67)</f>
        <v>376357.94</v>
      </c>
      <c r="E61" s="21">
        <f>SUM(E62:E67)</f>
        <v>5390793.1400000006</v>
      </c>
    </row>
    <row r="62" spans="1:5" x14ac:dyDescent="0.2">
      <c r="A62" s="16" t="s">
        <v>82</v>
      </c>
      <c r="B62" s="22" t="s">
        <v>83</v>
      </c>
      <c r="C62" s="7">
        <v>376357.94</v>
      </c>
      <c r="E62" s="7">
        <v>4925224.1900000004</v>
      </c>
    </row>
    <row r="63" spans="1:5" x14ac:dyDescent="0.2">
      <c r="A63" s="16" t="s">
        <v>84</v>
      </c>
      <c r="B63" s="22" t="s">
        <v>85</v>
      </c>
      <c r="C63" s="7">
        <v>0</v>
      </c>
      <c r="E63" s="7">
        <v>0</v>
      </c>
    </row>
    <row r="64" spans="1:5" x14ac:dyDescent="0.2">
      <c r="A64" s="16" t="s">
        <v>86</v>
      </c>
      <c r="B64" s="22" t="s">
        <v>87</v>
      </c>
      <c r="C64" s="7">
        <v>0</v>
      </c>
      <c r="E64" s="7">
        <v>465568.95</v>
      </c>
    </row>
    <row r="65" spans="1:5" ht="25.5" x14ac:dyDescent="0.2">
      <c r="A65" s="16" t="s">
        <v>88</v>
      </c>
      <c r="B65" s="28" t="s">
        <v>89</v>
      </c>
      <c r="C65" s="7">
        <v>0</v>
      </c>
      <c r="E65" s="7">
        <v>0</v>
      </c>
    </row>
    <row r="66" spans="1:5" x14ac:dyDescent="0.2">
      <c r="A66" s="16" t="s">
        <v>90</v>
      </c>
      <c r="B66" s="22" t="s">
        <v>91</v>
      </c>
      <c r="C66" s="7">
        <v>0</v>
      </c>
      <c r="E66" s="7">
        <v>0</v>
      </c>
    </row>
    <row r="67" spans="1:5" x14ac:dyDescent="0.2">
      <c r="A67" s="16" t="s">
        <v>92</v>
      </c>
      <c r="B67" s="4" t="s">
        <v>93</v>
      </c>
      <c r="C67" s="7">
        <v>0</v>
      </c>
      <c r="E67" s="7">
        <v>0</v>
      </c>
    </row>
    <row r="69" spans="1:5" x14ac:dyDescent="0.2">
      <c r="A69" s="15">
        <v>5.6</v>
      </c>
      <c r="B69" s="1" t="s">
        <v>94</v>
      </c>
      <c r="C69" s="9">
        <f>SUM(C70)</f>
        <v>0</v>
      </c>
      <c r="D69" s="2"/>
      <c r="E69" s="9">
        <f>SUM(E70)</f>
        <v>0</v>
      </c>
    </row>
    <row r="70" spans="1:5" x14ac:dyDescent="0.2">
      <c r="A70" s="16" t="s">
        <v>95</v>
      </c>
      <c r="B70" s="4" t="s">
        <v>96</v>
      </c>
      <c r="C70" s="7">
        <v>0</v>
      </c>
      <c r="E70" s="7">
        <v>0</v>
      </c>
    </row>
    <row r="72" spans="1:5" s="1" customFormat="1" x14ac:dyDescent="0.2">
      <c r="A72" s="14"/>
      <c r="B72" s="23" t="s">
        <v>97</v>
      </c>
      <c r="C72" s="8">
        <f>C33+C38+C49+C54+C61+C69</f>
        <v>193835410.97</v>
      </c>
      <c r="D72" s="24"/>
      <c r="E72" s="8">
        <f>E33+E38+E49+E54+E61+E69</f>
        <v>267622543.5</v>
      </c>
    </row>
    <row r="75" spans="1:5" s="1" customFormat="1" ht="13.5" thickBot="1" x14ac:dyDescent="0.25">
      <c r="A75" s="14"/>
      <c r="B75" s="25" t="s">
        <v>1</v>
      </c>
      <c r="C75" s="26">
        <f>C30-C72</f>
        <v>14115982.820000023</v>
      </c>
      <c r="D75" s="24"/>
      <c r="E75" s="26">
        <f>E30-E72</f>
        <v>-10262219.289999992</v>
      </c>
    </row>
    <row r="108" spans="2:2" x14ac:dyDescent="0.2">
      <c r="B108" s="27" t="s">
        <v>98</v>
      </c>
    </row>
  </sheetData>
  <mergeCells count="3">
    <mergeCell ref="B2:E2"/>
    <mergeCell ref="B3:E3"/>
    <mergeCell ref="B4:E4"/>
  </mergeCells>
  <printOptions horizontalCentered="1"/>
  <pageMargins left="0.70866141732283472" right="0.70866141732283472" top="0.70866141732283472" bottom="0.74803149606299213" header="0.31496062992125984" footer="0.31496062992125984"/>
  <pageSetup scale="85" orientation="portrait" r:id="rId1"/>
  <headerFooter>
    <oddHeader>&amp;L&amp;"Arial,Normal"&amp;8Estados e Información Contable&amp;R&amp;"Arial,Normal"&amp;8 02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</vt:lpstr>
      <vt:lpstr>'02'!Área_de_impresión</vt:lpstr>
      <vt:lpstr>'02'!Títulos_a_imprimir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2019-04-10T15:40:45Z</cp:lastPrinted>
  <dcterms:created xsi:type="dcterms:W3CDTF">2016-10-26T15:26:32Z</dcterms:created>
  <dcterms:modified xsi:type="dcterms:W3CDTF">2019-10-07T18:47:46Z</dcterms:modified>
</cp:coreProperties>
</file>